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2" sheetId="1" r:id="rId1"/>
  </sheets>
  <definedNames>
    <definedName name="_xlnm._FilterDatabase" localSheetId="0" hidden="1">'2'!$A$17:$BW$39</definedName>
    <definedName name="_xlnm.Print_Area" localSheetId="0">'2'!$A$1:$BW$53</definedName>
  </definedNames>
  <calcPr calcId="125725"/>
</workbook>
</file>

<file path=xl/calcChain.xml><?xml version="1.0" encoding="utf-8"?>
<calcChain xmlns="http://schemas.openxmlformats.org/spreadsheetml/2006/main">
  <c r="K18" i="1"/>
  <c r="K19"/>
  <c r="K20"/>
  <c r="K21"/>
  <c r="K22"/>
  <c r="K23"/>
  <c r="K24"/>
  <c r="K25"/>
  <c r="K26"/>
  <c r="K27"/>
  <c r="BM18"/>
  <c r="BM19"/>
  <c r="BM20"/>
  <c r="BM21"/>
  <c r="BM22"/>
  <c r="BM23"/>
  <c r="BM24"/>
  <c r="BM25"/>
  <c r="BM26"/>
  <c r="BM27"/>
  <c r="BM28"/>
  <c r="BQ18"/>
  <c r="BQ19"/>
  <c r="BQ20"/>
  <c r="BQ21"/>
  <c r="BQ22"/>
  <c r="BQ23"/>
  <c r="BQ24"/>
  <c r="BQ25"/>
  <c r="BQ26"/>
  <c r="BQ27"/>
  <c r="BQ28"/>
  <c r="BN22"/>
  <c r="BO22"/>
  <c r="BP22"/>
  <c r="BN23"/>
  <c r="BO23"/>
  <c r="BP23"/>
  <c r="BN24"/>
  <c r="BO24"/>
  <c r="BP24"/>
  <c r="BN25"/>
  <c r="BO25"/>
  <c r="BP25"/>
  <c r="BN26"/>
  <c r="BO26"/>
  <c r="BP26"/>
  <c r="BN27"/>
  <c r="BO27"/>
  <c r="BP27"/>
  <c r="BN28"/>
  <c r="BO28"/>
  <c r="BP28"/>
  <c r="BO21"/>
  <c r="BP21"/>
  <c r="BG19"/>
  <c r="BG24"/>
  <c r="BG27"/>
  <c r="AS20"/>
  <c r="AS21"/>
  <c r="AS22"/>
  <c r="AS25"/>
  <c r="AS26"/>
  <c r="AS28"/>
  <c r="AW27"/>
  <c r="AS27" s="1"/>
  <c r="AI18"/>
  <c r="AI19"/>
  <c r="AI20"/>
  <c r="AI21"/>
  <c r="AI22"/>
  <c r="AI23"/>
  <c r="AI24"/>
  <c r="AI25"/>
  <c r="AI26"/>
  <c r="AI27"/>
  <c r="AI28"/>
  <c r="AM19"/>
  <c r="AM24"/>
  <c r="AM27"/>
  <c r="T20"/>
  <c r="T22"/>
  <c r="T25"/>
  <c r="T26"/>
  <c r="T28"/>
  <c r="U20"/>
  <c r="U22"/>
  <c r="U25"/>
  <c r="U26"/>
  <c r="I27"/>
  <c r="N24"/>
  <c r="T24" s="1"/>
  <c r="N28"/>
  <c r="U28" s="1"/>
  <c r="I23"/>
  <c r="I19" s="1"/>
  <c r="I24"/>
  <c r="H28"/>
  <c r="H27" s="1"/>
  <c r="AW24" l="1"/>
  <c r="AS24" s="1"/>
  <c r="N27"/>
  <c r="U24"/>
  <c r="H24"/>
  <c r="H23" s="1"/>
  <c r="H19" s="1"/>
  <c r="BH22"/>
  <c r="BC22"/>
  <c r="AX22"/>
  <c r="T27" l="1"/>
  <c r="U27"/>
  <c r="O19"/>
  <c r="P19"/>
  <c r="Q19"/>
  <c r="R19"/>
  <c r="S19"/>
  <c r="V19"/>
  <c r="W19"/>
  <c r="X19"/>
  <c r="AC19"/>
  <c r="AE19"/>
  <c r="AF19"/>
  <c r="AG19"/>
  <c r="AH19"/>
  <c r="AJ19"/>
  <c r="AK19"/>
  <c r="AL19"/>
  <c r="AO19"/>
  <c r="AP19"/>
  <c r="AQ19"/>
  <c r="AR19"/>
  <c r="AT19"/>
  <c r="AU19"/>
  <c r="AV19"/>
  <c r="AX19"/>
  <c r="AY19"/>
  <c r="AZ19"/>
  <c r="BA19"/>
  <c r="BB19"/>
  <c r="BD19"/>
  <c r="BE19"/>
  <c r="BF19"/>
  <c r="BH19"/>
  <c r="BI19"/>
  <c r="BJ19"/>
  <c r="BK19"/>
  <c r="BL19"/>
  <c r="BN19"/>
  <c r="BO19"/>
  <c r="BP19"/>
  <c r="AB21"/>
  <c r="AJ21"/>
  <c r="AR21"/>
  <c r="AD22"/>
  <c r="AD19" s="1"/>
  <c r="I22"/>
  <c r="AN22"/>
  <c r="AN19" s="1"/>
  <c r="BC19"/>
  <c r="O25"/>
  <c r="O24" s="1"/>
  <c r="Q25"/>
  <c r="Q24" s="1"/>
  <c r="S25"/>
  <c r="S24" s="1"/>
  <c r="V25"/>
  <c r="V24" s="1"/>
  <c r="Z25"/>
  <c r="Z24" s="1"/>
  <c r="AA25"/>
  <c r="AA24" s="1"/>
  <c r="AB25"/>
  <c r="AB24" s="1"/>
  <c r="AC25"/>
  <c r="AC24" s="1"/>
  <c r="AE25"/>
  <c r="AE24" s="1"/>
  <c r="AF25"/>
  <c r="AF24" s="1"/>
  <c r="AG25"/>
  <c r="AG24" s="1"/>
  <c r="AH25"/>
  <c r="AH24" s="1"/>
  <c r="AJ25"/>
  <c r="AJ24" s="1"/>
  <c r="AK25"/>
  <c r="AK24" s="1"/>
  <c r="AL25"/>
  <c r="AL24" s="1"/>
  <c r="AO25"/>
  <c r="AO24" s="1"/>
  <c r="AP25"/>
  <c r="AP24" s="1"/>
  <c r="AQ25"/>
  <c r="AQ24" s="1"/>
  <c r="AR25"/>
  <c r="AR24" s="1"/>
  <c r="AT25"/>
  <c r="AT24" s="1"/>
  <c r="AU25"/>
  <c r="AU24" s="1"/>
  <c r="AY25"/>
  <c r="AY24" s="1"/>
  <c r="AZ25"/>
  <c r="AZ24" s="1"/>
  <c r="BA25"/>
  <c r="BA24" s="1"/>
  <c r="BB25"/>
  <c r="BB24" s="1"/>
  <c r="BD25"/>
  <c r="BD24" s="1"/>
  <c r="BE25"/>
  <c r="BE24" s="1"/>
  <c r="BF25"/>
  <c r="BF24" s="1"/>
  <c r="P26"/>
  <c r="AX26"/>
  <c r="BC26"/>
  <c r="BH26"/>
  <c r="BC27"/>
  <c r="BK27"/>
  <c r="K28"/>
  <c r="R28"/>
  <c r="AV25"/>
  <c r="AV24" s="1"/>
  <c r="AX28"/>
  <c r="BC28"/>
  <c r="J32"/>
  <c r="I33"/>
  <c r="I32" s="1"/>
  <c r="M33"/>
  <c r="M32" s="1"/>
  <c r="N33"/>
  <c r="N32" s="1"/>
  <c r="O33"/>
  <c r="O32" s="1"/>
  <c r="Q33"/>
  <c r="Q32" s="1"/>
  <c r="R33"/>
  <c r="R32" s="1"/>
  <c r="S33"/>
  <c r="S32" s="1"/>
  <c r="V33"/>
  <c r="V32" s="1"/>
  <c r="W33"/>
  <c r="W32" s="1"/>
  <c r="W25" s="1"/>
  <c r="W24" s="1"/>
  <c r="W23" s="1"/>
  <c r="W20" s="1"/>
  <c r="X33"/>
  <c r="X32" s="1"/>
  <c r="X25" s="1"/>
  <c r="X24" s="1"/>
  <c r="X23" s="1"/>
  <c r="X20" s="1"/>
  <c r="Y33"/>
  <c r="Y32" s="1"/>
  <c r="Z33"/>
  <c r="Z32" s="1"/>
  <c r="AA33"/>
  <c r="AA32" s="1"/>
  <c r="AB33"/>
  <c r="AB32" s="1"/>
  <c r="AC33"/>
  <c r="AC32" s="1"/>
  <c r="AD33"/>
  <c r="AD32" s="1"/>
  <c r="AE33"/>
  <c r="AE32" s="1"/>
  <c r="AF33"/>
  <c r="AF32" s="1"/>
  <c r="AG33"/>
  <c r="AG32" s="1"/>
  <c r="AH33"/>
  <c r="AH32" s="1"/>
  <c r="AJ33"/>
  <c r="AJ32" s="1"/>
  <c r="AK33"/>
  <c r="AK32" s="1"/>
  <c r="AL33"/>
  <c r="AL32" s="1"/>
  <c r="AM33"/>
  <c r="AM32" s="1"/>
  <c r="AO33"/>
  <c r="AO32" s="1"/>
  <c r="AO23" s="1"/>
  <c r="AO20" s="1"/>
  <c r="AP33"/>
  <c r="AP32" s="1"/>
  <c r="AQ33"/>
  <c r="AQ32" s="1"/>
  <c r="AR33"/>
  <c r="AR32" s="1"/>
  <c r="AT33"/>
  <c r="AT32" s="1"/>
  <c r="AU33"/>
  <c r="AU32" s="1"/>
  <c r="AV33"/>
  <c r="AV32" s="1"/>
  <c r="AW33"/>
  <c r="AW32" s="1"/>
  <c r="AX33"/>
  <c r="AX32" s="1"/>
  <c r="AY33"/>
  <c r="AY32" s="1"/>
  <c r="AZ33"/>
  <c r="AZ32" s="1"/>
  <c r="BA33"/>
  <c r="BA32" s="1"/>
  <c r="BB33"/>
  <c r="BB32" s="1"/>
  <c r="BD33"/>
  <c r="BD32" s="1"/>
  <c r="BE33"/>
  <c r="BE32" s="1"/>
  <c r="BF33"/>
  <c r="BF32" s="1"/>
  <c r="BG33"/>
  <c r="BG32" s="1"/>
  <c r="BI33"/>
  <c r="BI32" s="1"/>
  <c r="BJ33"/>
  <c r="BJ32" s="1"/>
  <c r="BJ25" s="1"/>
  <c r="BJ24" s="1"/>
  <c r="BJ23" s="1"/>
  <c r="BJ20" s="1"/>
  <c r="BK33"/>
  <c r="BK32" s="1"/>
  <c r="BL33"/>
  <c r="BL32" s="1"/>
  <c r="BL25" s="1"/>
  <c r="BL24" s="1"/>
  <c r="BL23" s="1"/>
  <c r="BL20" s="1"/>
  <c r="AI33"/>
  <c r="AI32" s="1"/>
  <c r="BC33"/>
  <c r="BC32" s="1"/>
  <c r="BH33"/>
  <c r="BH32" s="1"/>
  <c r="BN33"/>
  <c r="BN32" s="1"/>
  <c r="BQ33"/>
  <c r="BQ32" s="1"/>
  <c r="BV33"/>
  <c r="BV32" s="1"/>
  <c r="P33"/>
  <c r="P32" s="1"/>
  <c r="BP33"/>
  <c r="BP32" s="1"/>
  <c r="BT33"/>
  <c r="BT32" s="1"/>
  <c r="H21"/>
  <c r="I21"/>
  <c r="N21"/>
  <c r="O21"/>
  <c r="Q21"/>
  <c r="R21"/>
  <c r="S21"/>
  <c r="V21"/>
  <c r="W21"/>
  <c r="X21"/>
  <c r="Y21"/>
  <c r="Z21"/>
  <c r="AA21"/>
  <c r="AC21"/>
  <c r="AD21"/>
  <c r="AE21"/>
  <c r="AF21"/>
  <c r="AG21"/>
  <c r="AH21"/>
  <c r="AK21"/>
  <c r="AL21"/>
  <c r="AM21"/>
  <c r="AO21"/>
  <c r="AP21"/>
  <c r="AQ21"/>
  <c r="AT21"/>
  <c r="AU21"/>
  <c r="AV21"/>
  <c r="AW21"/>
  <c r="AY21"/>
  <c r="AZ21"/>
  <c r="BA21"/>
  <c r="BB21"/>
  <c r="BD21"/>
  <c r="BE21"/>
  <c r="BF21"/>
  <c r="BG21"/>
  <c r="BH21"/>
  <c r="BI21"/>
  <c r="BJ21"/>
  <c r="BK21"/>
  <c r="BL21"/>
  <c r="P21"/>
  <c r="AN21"/>
  <c r="BC21"/>
  <c r="BN21"/>
  <c r="T21" l="1"/>
  <c r="U21"/>
  <c r="AO18"/>
  <c r="Y25"/>
  <c r="Y24" s="1"/>
  <c r="AN25"/>
  <c r="AN24" s="1"/>
  <c r="AG23"/>
  <c r="AG20" s="1"/>
  <c r="AG18" s="1"/>
  <c r="BK25"/>
  <c r="BK24" s="1"/>
  <c r="BK23" s="1"/>
  <c r="BK20" s="1"/>
  <c r="BK18" s="1"/>
  <c r="AW23"/>
  <c r="AJ23"/>
  <c r="AJ20" s="1"/>
  <c r="AJ18" s="1"/>
  <c r="Q23"/>
  <c r="Q20" s="1"/>
  <c r="Q18" s="1"/>
  <c r="BR33"/>
  <c r="BR32" s="1"/>
  <c r="Z23"/>
  <c r="W18"/>
  <c r="AX25"/>
  <c r="AX24" s="1"/>
  <c r="AX23" s="1"/>
  <c r="AX20" s="1"/>
  <c r="BF23"/>
  <c r="BF20" s="1"/>
  <c r="BF18" s="1"/>
  <c r="AV23"/>
  <c r="AV20" s="1"/>
  <c r="AV18" s="1"/>
  <c r="AH23"/>
  <c r="AH20" s="1"/>
  <c r="AH18" s="1"/>
  <c r="AC23"/>
  <c r="AC20" s="1"/>
  <c r="AC18" s="1"/>
  <c r="BG23"/>
  <c r="BG18" s="1"/>
  <c r="O23"/>
  <c r="O20" s="1"/>
  <c r="O18" s="1"/>
  <c r="H33"/>
  <c r="H32" s="1"/>
  <c r="BB23"/>
  <c r="BB20" s="1"/>
  <c r="BB18" s="1"/>
  <c r="AR23"/>
  <c r="AR20" s="1"/>
  <c r="AR18" s="1"/>
  <c r="AQ23"/>
  <c r="AQ20" s="1"/>
  <c r="AQ18" s="1"/>
  <c r="BM33"/>
  <c r="BM32" s="1"/>
  <c r="AN33"/>
  <c r="AN32" s="1"/>
  <c r="AN23" s="1"/>
  <c r="AN20" s="1"/>
  <c r="AN18" s="1"/>
  <c r="Y23"/>
  <c r="Y20" s="1"/>
  <c r="BA23"/>
  <c r="BA20" s="1"/>
  <c r="BA18" s="1"/>
  <c r="AX21"/>
  <c r="U33"/>
  <c r="U32" s="1"/>
  <c r="BS33"/>
  <c r="BS32" s="1"/>
  <c r="BO33"/>
  <c r="BO32" s="1"/>
  <c r="AS33"/>
  <c r="AS32" s="1"/>
  <c r="BU33"/>
  <c r="BU32" s="1"/>
  <c r="P25"/>
  <c r="P24" s="1"/>
  <c r="P23" s="1"/>
  <c r="P20" s="1"/>
  <c r="P18" s="1"/>
  <c r="BE23"/>
  <c r="BE20" s="1"/>
  <c r="BE18" s="1"/>
  <c r="N23"/>
  <c r="AE23"/>
  <c r="AE20" s="1"/>
  <c r="AE18" s="1"/>
  <c r="BJ18"/>
  <c r="T33"/>
  <c r="T32" s="1"/>
  <c r="AU23"/>
  <c r="AU20" s="1"/>
  <c r="AU18" s="1"/>
  <c r="AA23"/>
  <c r="AD25"/>
  <c r="AD24" s="1"/>
  <c r="AD23" s="1"/>
  <c r="AD20" s="1"/>
  <c r="AD18" s="1"/>
  <c r="AZ23"/>
  <c r="AZ20" s="1"/>
  <c r="AZ18" s="1"/>
  <c r="AP23"/>
  <c r="AP20" s="1"/>
  <c r="AP18" s="1"/>
  <c r="AL23"/>
  <c r="AL20" s="1"/>
  <c r="AL18" s="1"/>
  <c r="AB23"/>
  <c r="V23"/>
  <c r="V20" s="1"/>
  <c r="V18" s="1"/>
  <c r="AM23"/>
  <c r="AM18" s="1"/>
  <c r="BH28"/>
  <c r="BC25"/>
  <c r="BC24" s="1"/>
  <c r="BC23" s="1"/>
  <c r="BC20" s="1"/>
  <c r="BC18" s="1"/>
  <c r="BD23"/>
  <c r="BD20" s="1"/>
  <c r="BD18" s="1"/>
  <c r="AT23"/>
  <c r="AT20" s="1"/>
  <c r="AT18" s="1"/>
  <c r="AK23"/>
  <c r="AK20" s="1"/>
  <c r="AK18" s="1"/>
  <c r="AF23"/>
  <c r="AF20" s="1"/>
  <c r="AF18" s="1"/>
  <c r="AY23"/>
  <c r="AY20" s="1"/>
  <c r="AY18" s="1"/>
  <c r="S23"/>
  <c r="S20" s="1"/>
  <c r="S18" s="1"/>
  <c r="I18"/>
  <c r="H22"/>
  <c r="BL18"/>
  <c r="BH27"/>
  <c r="X18"/>
  <c r="AW19" l="1"/>
  <c r="AS19" s="1"/>
  <c r="AS23"/>
  <c r="N19"/>
  <c r="N18" s="1"/>
  <c r="T23"/>
  <c r="U23"/>
  <c r="AA22"/>
  <c r="AA19" s="1"/>
  <c r="AA20"/>
  <c r="Z20"/>
  <c r="Z22"/>
  <c r="BH25"/>
  <c r="BH24" s="1"/>
  <c r="BH23" s="1"/>
  <c r="BH20" s="1"/>
  <c r="BH18" s="1"/>
  <c r="BI25"/>
  <c r="BI24" s="1"/>
  <c r="BI23" s="1"/>
  <c r="BI20" s="1"/>
  <c r="BI18" s="1"/>
  <c r="BO18"/>
  <c r="BP20"/>
  <c r="BP18" s="1"/>
  <c r="K33"/>
  <c r="K32" s="1"/>
  <c r="L33"/>
  <c r="L32" s="1"/>
  <c r="R27"/>
  <c r="R25" s="1"/>
  <c r="R24" s="1"/>
  <c r="R23" s="1"/>
  <c r="R20" s="1"/>
  <c r="R18" s="1"/>
  <c r="AB20"/>
  <c r="AB22"/>
  <c r="AB19" s="1"/>
  <c r="AW18" l="1"/>
  <c r="AS18" s="1"/>
  <c r="U18"/>
  <c r="T18"/>
  <c r="T19"/>
  <c r="U19"/>
  <c r="H18"/>
  <c r="AA18"/>
  <c r="AB18"/>
  <c r="Y22"/>
  <c r="Y19" s="1"/>
  <c r="Y18" s="1"/>
  <c r="Z19"/>
  <c r="Z18" s="1"/>
</calcChain>
</file>

<file path=xl/sharedStrings.xml><?xml version="1.0" encoding="utf-8"?>
<sst xmlns="http://schemas.openxmlformats.org/spreadsheetml/2006/main" count="181" uniqueCount="114">
  <si>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</si>
  <si>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</si>
  <si>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</si>
  <si>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</si>
  <si>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Прочие инвестиционные проекты, всего, в том числе:</t>
  </si>
  <si>
    <t>П</t>
  </si>
  <si>
    <t xml:space="preserve"> </t>
  </si>
  <si>
    <t>1.1.4.1</t>
  </si>
  <si>
    <t>1.1.4</t>
  </si>
  <si>
    <t>1.1</t>
  </si>
  <si>
    <t>Прочие инвестиционные проекты, всего</t>
  </si>
  <si>
    <t>0.6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</si>
  <si>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</si>
  <si>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</si>
  <si>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</si>
  <si>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</si>
  <si>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</si>
  <si>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</si>
  <si>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</si>
  <si>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</si>
  <si>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</si>
  <si>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</si>
  <si>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</si>
  <si>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</si>
  <si>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</si>
  <si>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</si>
  <si>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</si>
  <si>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</si>
  <si>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</si>
  <si>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</si>
  <si>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</si>
  <si>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</si>
  <si>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</si>
  <si>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</si>
  <si>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</si>
  <si>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</si>
  <si>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</si>
  <si>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</si>
  <si>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</si>
  <si>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</si>
  <si>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</si>
  <si>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</si>
  <si>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</si>
  <si>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</si>
  <si>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</si>
  <si>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</si>
  <si>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</si>
  <si>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</si>
  <si>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</si>
  <si>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</si>
  <si>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</si>
  <si>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</si>
  <si>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</si>
  <si>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</si>
  <si>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</si>
  <si>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</si>
  <si>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</si>
  <si>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</si>
  <si>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</si>
  <si>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</si>
  <si>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</si>
  <si>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</si>
  <si>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</si>
  <si>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</si>
  <si>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</si>
  <si>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</si>
  <si>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>План (Утвержденный план)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</si>
  <si>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</si>
  <si>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 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</si>
  <si>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</si>
  <si>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</si>
  <si>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</si>
  <si>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</si>
  <si>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</si>
  <si>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</si>
  <si>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</si>
  <si>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</si>
  <si>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</si>
  <si>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</si>
  <si>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</si>
  <si>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</si>
  <si>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>полное наименование субъекта электроэнергетики</t>
  </si>
  <si>
    <t>Форма 2. План финансирования капитальных вложений по инвестиционным проектам</t>
  </si>
  <si>
    <t>от «05» мая 2016 г. № 380</t>
  </si>
  <si>
    <t>к приказу Минэнерго России</t>
  </si>
  <si>
    <t>Приложение  № 2</t>
  </si>
  <si>
    <t>Костромская область</t>
  </si>
  <si>
    <t>Технологическое присоединение,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</si>
  <si>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</si>
  <si>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</si>
  <si>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</si>
  <si>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</si>
  <si>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</si>
  <si>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G/КЛГ/044/01/000</t>
  </si>
  <si>
    <t>1.1.4.2.</t>
  </si>
  <si>
    <t>1.1.4.3.</t>
  </si>
  <si>
    <t>1.1.4..3.1.</t>
  </si>
  <si>
    <t>1.6.</t>
  </si>
  <si>
    <t>Инвестиционная программа филиал ООО "КФК Энерго"</t>
  </si>
  <si>
    <t>Генеральный директор</t>
  </si>
  <si>
    <t>И.С. Ефимов</t>
  </si>
  <si>
    <r>
      <t>Фактический объем финансирования на 01.01.2018 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</si>
  <si>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План 
на 01.01.2018 года (N-1)</t>
  </si>
  <si>
    <r>
      <t>План 
на 01.01.2019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</si>
  <si>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01.01.2019 года X</t>
  </si>
  <si>
    <t>Финансирование капитальных вложений 
2018 года (N-1) в прогнозных ценах, млн рублей (с НДС)</t>
  </si>
  <si>
    <t>Факт 
2020 года (N+1)</t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</si>
  <si>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 xml:space="preserve">за период реализации инвестиционной программы </t>
    </r>
    <r>
      <rPr>
        <b/>
        <sz val="12"/>
        <rFont val="Times New Roman"/>
        <family val="1"/>
        <charset val="204"/>
      </rPr>
      <t>2019 -2021 года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(план)</t>
    </r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</si>
  <si>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 xml:space="preserve">за период реализации инвестиционной программы </t>
    </r>
    <r>
      <rPr>
        <b/>
        <sz val="12"/>
        <rFont val="Times New Roman"/>
        <family val="1"/>
        <charset val="204"/>
      </rPr>
      <t>2019 -2021 года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(факт)</t>
    </r>
  </si>
  <si>
    <t xml:space="preserve">План
2019 года  </t>
  </si>
  <si>
    <t>План 2020года</t>
  </si>
  <si>
    <t>План 2021года</t>
  </si>
  <si>
    <t>Факт 
2021 года (N+2)</t>
  </si>
  <si>
    <r>
      <rPr>
        <b/>
        <sz val="13"/>
        <rFont val="Times New Roman"/>
        <family val="1"/>
        <charset val="204"/>
      </rPr>
      <t>Факт 2019 года (N)</t>
    </r>
    <r>
      <rPr>
        <b/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</si>
</sst>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6">
    <numFmt numFmtId="164" formatCode="0.000"/>
    <numFmt numFmtId="165" formatCode="#,##0.000"/>
    <numFmt numFmtId="166" formatCode="[$-419]mmmm\ yyyy;@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2" fillId="0" borderId="0"/>
    <xf numFmtId="0" fontId="1" fillId="0" borderId="0"/>
    <xf numFmtId="0" fontId="6" fillId="0" borderId="0"/>
    <xf numFmtId="0" fontId="10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14" applyNumberFormat="0" applyAlignment="0" applyProtection="0"/>
    <xf numFmtId="0" fontId="19" fillId="21" borderId="15" applyNumberFormat="0" applyAlignment="0" applyProtection="0"/>
    <xf numFmtId="0" fontId="20" fillId="21" borderId="14" applyNumberFormat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5" fillId="22" borderId="20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28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4" borderId="21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79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4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wrapText="1"/>
    </xf>
    <xf numFmtId="0" fontId="2" fillId="2" borderId="0" xfId="0" applyFont="1" applyFill="1"/>
    <xf numFmtId="0" fontId="12" fillId="2" borderId="0" xfId="1" applyFont="1" applyFill="1" applyAlignment="1">
      <alignment horizontal="right" vertical="center"/>
    </xf>
    <xf numFmtId="0" fontId="12" fillId="2" borderId="0" xfId="1" applyFont="1" applyFill="1" applyAlignment="1">
      <alignment horizontal="right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/>
    <xf numFmtId="0" fontId="13" fillId="2" borderId="0" xfId="0" applyFont="1" applyFill="1" applyAlignment="1">
      <alignment horizontal="center"/>
    </xf>
    <xf numFmtId="0" fontId="14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12" fillId="2" borderId="0" xfId="1" applyFont="1" applyFill="1" applyAlignment="1">
      <alignment horizontal="center"/>
    </xf>
    <xf numFmtId="0" fontId="12" fillId="2" borderId="0" xfId="0" applyFont="1" applyFill="1" applyAlignment="1"/>
    <xf numFmtId="0" fontId="13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1" applyFont="1" applyFill="1"/>
    <xf numFmtId="0" fontId="7" fillId="2" borderId="0" xfId="3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5" fillId="2" borderId="0" xfId="2" applyFont="1" applyFill="1" applyAlignment="1"/>
    <xf numFmtId="0" fontId="4" fillId="2" borderId="0" xfId="1" applyFont="1" applyFill="1" applyAlignment="1">
      <alignment vertical="center"/>
    </xf>
    <xf numFmtId="0" fontId="5" fillId="2" borderId="0" xfId="2" applyFont="1" applyFill="1" applyAlignment="1">
      <alignment horizontal="left" vertical="center" wrapText="1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0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center"/>
    </xf>
    <xf numFmtId="0" fontId="1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750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0 10" xfId="42"/>
    <cellStyle name="Обычный 11" xfId="43"/>
    <cellStyle name="Обычный 12" xfId="2"/>
    <cellStyle name="Обычный 12 2" xfId="44"/>
    <cellStyle name="Обычный 12 3" xfId="45"/>
    <cellStyle name="Обычный 12 4" xfId="46"/>
    <cellStyle name="Обычный 2" xfId="4"/>
    <cellStyle name="Обычный 2 2" xfId="47"/>
    <cellStyle name="Обычный 2 26 2" xfId="48"/>
    <cellStyle name="Обычный 3" xfId="1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3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BW51"/>
  <sheetViews>
    <sheetView tabSelected="1" view="pageBreakPreview" zoomScale="55" zoomScaleNormal="100" zoomScaleSheetLayoutView="55" workbookViewId="0">
      <pane ySplit="15" topLeftCell="A28" activePane="bottomLeft" state="frozen"/>
      <selection activeCell="U1" sqref="U1"/>
      <selection pane="bottomLeft" activeCell="L20" sqref="L20"/>
    </sheetView>
  </sheetViews>
  <sheetFormatPr defaultRowHeight="15.75"/>
  <cols>
    <col min="1" max="1" width="10.625" style="8" customWidth="1"/>
    <col min="2" max="2" width="40.375" style="8" customWidth="1"/>
    <col min="3" max="3" width="15.125" style="8" customWidth="1"/>
    <col min="4" max="4" width="5.5" style="8" customWidth="1"/>
    <col min="5" max="6" width="6" style="8" customWidth="1"/>
    <col min="7" max="7" width="7.625" style="8" customWidth="1"/>
    <col min="8" max="8" width="12.75" style="8" customWidth="1"/>
    <col min="9" max="9" width="11.75" style="8" customWidth="1"/>
    <col min="10" max="10" width="16.5" style="8" customWidth="1"/>
    <col min="11" max="11" width="7.625" style="8" customWidth="1"/>
    <col min="12" max="12" width="12.125" style="8" customWidth="1"/>
    <col min="13" max="13" width="14.25" style="8" customWidth="1"/>
    <col min="14" max="14" width="18.375" style="8" customWidth="1"/>
    <col min="15" max="15" width="14.625" style="8" customWidth="1"/>
    <col min="16" max="16" width="12.375" style="8" customWidth="1"/>
    <col min="17" max="17" width="13.25" style="8" customWidth="1"/>
    <col min="18" max="18" width="13.75" style="8" customWidth="1"/>
    <col min="19" max="19" width="13.625" style="8" customWidth="1"/>
    <col min="20" max="20" width="10.125" style="8" customWidth="1"/>
    <col min="21" max="21" width="9.625" style="8" customWidth="1"/>
    <col min="22" max="22" width="8.75" style="8" customWidth="1"/>
    <col min="23" max="23" width="8.625" style="8" customWidth="1"/>
    <col min="24" max="24" width="8.875" style="8" customWidth="1"/>
    <col min="25" max="25" width="12.25" style="8" customWidth="1"/>
    <col min="26" max="26" width="9.125" style="8" customWidth="1"/>
    <col min="27" max="27" width="8" style="8" customWidth="1"/>
    <col min="28" max="28" width="10.875" style="8" customWidth="1"/>
    <col min="29" max="29" width="8" style="8" customWidth="1"/>
    <col min="30" max="31" width="7" style="8" customWidth="1"/>
    <col min="32" max="32" width="10.375" style="8" customWidth="1"/>
    <col min="33" max="33" width="11.75" style="8" customWidth="1"/>
    <col min="34" max="34" width="7" style="8" customWidth="1"/>
    <col min="35" max="35" width="8.875" style="8" customWidth="1"/>
    <col min="36" max="36" width="6.5" style="8" customWidth="1"/>
    <col min="37" max="37" width="8.875" style="8" customWidth="1"/>
    <col min="38" max="38" width="10.75" style="8" customWidth="1"/>
    <col min="39" max="39" width="12.125" style="8" customWidth="1"/>
    <col min="40" max="40" width="8.375" style="8" customWidth="1"/>
    <col min="41" max="41" width="6.25" style="8" customWidth="1"/>
    <col min="42" max="42" width="8.625" style="8" customWidth="1"/>
    <col min="43" max="43" width="10.25" style="8" customWidth="1"/>
    <col min="44" max="44" width="6.75" style="8" customWidth="1"/>
    <col min="45" max="45" width="15" style="8" customWidth="1"/>
    <col min="46" max="46" width="7.125" style="8" customWidth="1"/>
    <col min="47" max="47" width="8.875" style="8" customWidth="1"/>
    <col min="48" max="48" width="10.375" style="8" customWidth="1"/>
    <col min="49" max="49" width="7.875" style="8" customWidth="1"/>
    <col min="50" max="50" width="12.5" style="8" customWidth="1"/>
    <col min="51" max="51" width="7.25" style="8" customWidth="1"/>
    <col min="52" max="52" width="9.25" style="8" customWidth="1"/>
    <col min="53" max="53" width="9.75" style="8" customWidth="1"/>
    <col min="54" max="56" width="7.25" style="8" customWidth="1"/>
    <col min="57" max="57" width="8.75" style="8" customWidth="1"/>
    <col min="58" max="58" width="9.75" style="8" customWidth="1"/>
    <col min="59" max="59" width="7.25" style="8" customWidth="1"/>
    <col min="60" max="60" width="8.375" style="8" customWidth="1"/>
    <col min="61" max="61" width="7.25" style="8" customWidth="1"/>
    <col min="62" max="62" width="8.625" style="8" customWidth="1"/>
    <col min="63" max="63" width="10.25" style="8" customWidth="1"/>
    <col min="64" max="64" width="7.25" style="8" customWidth="1"/>
    <col min="65" max="65" width="12.875" style="8" customWidth="1"/>
    <col min="66" max="66" width="9.5" style="8" customWidth="1"/>
    <col min="67" max="67" width="11.75" style="8" customWidth="1"/>
    <col min="68" max="68" width="13.25" style="8" customWidth="1"/>
    <col min="69" max="69" width="10.75" style="8" customWidth="1"/>
    <col min="70" max="70" width="9" style="8"/>
    <col min="71" max="71" width="10.25" style="8" customWidth="1"/>
    <col min="72" max="72" width="9.375" style="8" customWidth="1"/>
    <col min="73" max="73" width="10.375" style="8" customWidth="1"/>
    <col min="74" max="74" width="9.875" style="8" customWidth="1"/>
    <col min="75" max="75" width="19.375" style="8" customWidth="1"/>
    <col min="76" max="16384" width="9" style="8"/>
  </cols>
  <sheetData>
    <row r="1" spans="1:75" ht="18.75">
      <c r="AH1" s="9" t="s">
        <v>85</v>
      </c>
    </row>
    <row r="2" spans="1:75" ht="18.75">
      <c r="AH2" s="10" t="s">
        <v>84</v>
      </c>
    </row>
    <row r="3" spans="1:75" ht="18.75">
      <c r="AH3" s="10" t="s">
        <v>83</v>
      </c>
    </row>
    <row r="4" spans="1:75" ht="18.75">
      <c r="A4" s="56" t="s">
        <v>82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</row>
    <row r="5" spans="1:75" ht="18.7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</row>
    <row r="6" spans="1:75" ht="18.75">
      <c r="A6" s="57" t="s">
        <v>98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</row>
    <row r="7" spans="1:75" ht="18.75" customHeight="1">
      <c r="A7" s="58" t="s">
        <v>81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</row>
    <row r="8" spans="1:75" ht="18.7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8"/>
    </row>
    <row r="9" spans="1:75" ht="18.75">
      <c r="A9" s="59" t="s">
        <v>80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0" spans="1:75" ht="18.7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1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</row>
    <row r="11" spans="1:75" ht="28.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</row>
    <row r="12" spans="1:7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</row>
    <row r="13" spans="1:75">
      <c r="I13" s="24"/>
      <c r="BV13" s="25"/>
    </row>
    <row r="14" spans="1:75" ht="63.75" customHeight="1">
      <c r="A14" s="47" t="s">
        <v>79</v>
      </c>
      <c r="B14" s="47" t="s">
        <v>78</v>
      </c>
      <c r="C14" s="47" t="s">
        <v>77</v>
      </c>
      <c r="D14" s="67" t="s">
        <v>76</v>
      </c>
      <c r="E14" s="67" t="s">
        <v>75</v>
      </c>
      <c r="F14" s="47" t="s">
        <v>74</v>
      </c>
      <c r="G14" s="47"/>
      <c r="H14" s="47" t="s">
        <v>73</v>
      </c>
      <c r="I14" s="47"/>
      <c r="J14" s="47"/>
      <c r="K14" s="47"/>
      <c r="L14" s="47"/>
      <c r="M14" s="47"/>
      <c r="N14" s="64" t="s">
        <v>72</v>
      </c>
      <c r="O14" s="52" t="s">
        <v>101</v>
      </c>
      <c r="P14" s="47" t="s">
        <v>71</v>
      </c>
      <c r="Q14" s="47"/>
      <c r="R14" s="47"/>
      <c r="S14" s="47"/>
      <c r="T14" s="47" t="s">
        <v>70</v>
      </c>
      <c r="U14" s="47"/>
      <c r="V14" s="75" t="s">
        <v>69</v>
      </c>
      <c r="W14" s="76"/>
      <c r="X14" s="77"/>
      <c r="Y14" s="78" t="s">
        <v>105</v>
      </c>
      <c r="Z14" s="78"/>
      <c r="AA14" s="78"/>
      <c r="AB14" s="78"/>
      <c r="AC14" s="78"/>
      <c r="AD14" s="78"/>
      <c r="AE14" s="78"/>
      <c r="AF14" s="78"/>
      <c r="AG14" s="78"/>
      <c r="AH14" s="78"/>
      <c r="AI14" s="68" t="s">
        <v>68</v>
      </c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70"/>
      <c r="BW14" s="61" t="s">
        <v>67</v>
      </c>
    </row>
    <row r="15" spans="1:75" ht="85.5" customHeight="1">
      <c r="A15" s="47"/>
      <c r="B15" s="47"/>
      <c r="C15" s="47"/>
      <c r="D15" s="67"/>
      <c r="E15" s="67"/>
      <c r="F15" s="47"/>
      <c r="G15" s="47"/>
      <c r="H15" s="68" t="s">
        <v>58</v>
      </c>
      <c r="I15" s="69"/>
      <c r="J15" s="70"/>
      <c r="K15" s="48" t="s">
        <v>57</v>
      </c>
      <c r="L15" s="49"/>
      <c r="M15" s="50"/>
      <c r="N15" s="65"/>
      <c r="O15" s="53"/>
      <c r="P15" s="47" t="s">
        <v>58</v>
      </c>
      <c r="Q15" s="47"/>
      <c r="R15" s="47" t="s">
        <v>57</v>
      </c>
      <c r="S15" s="47"/>
      <c r="T15" s="47"/>
      <c r="U15" s="47"/>
      <c r="V15" s="48"/>
      <c r="W15" s="49"/>
      <c r="X15" s="50"/>
      <c r="Y15" s="47" t="s">
        <v>66</v>
      </c>
      <c r="Z15" s="47"/>
      <c r="AA15" s="47"/>
      <c r="AB15" s="47"/>
      <c r="AC15" s="47"/>
      <c r="AD15" s="47" t="s">
        <v>65</v>
      </c>
      <c r="AE15" s="47"/>
      <c r="AF15" s="47"/>
      <c r="AG15" s="47"/>
      <c r="AH15" s="47"/>
      <c r="AI15" s="71" t="s">
        <v>109</v>
      </c>
      <c r="AJ15" s="72"/>
      <c r="AK15" s="72"/>
      <c r="AL15" s="72"/>
      <c r="AM15" s="73"/>
      <c r="AN15" s="71" t="s">
        <v>113</v>
      </c>
      <c r="AO15" s="72"/>
      <c r="AP15" s="72"/>
      <c r="AQ15" s="72"/>
      <c r="AR15" s="73"/>
      <c r="AS15" s="71" t="s">
        <v>110</v>
      </c>
      <c r="AT15" s="72"/>
      <c r="AU15" s="72"/>
      <c r="AV15" s="72"/>
      <c r="AW15" s="73"/>
      <c r="AX15" s="71" t="s">
        <v>106</v>
      </c>
      <c r="AY15" s="72"/>
      <c r="AZ15" s="72"/>
      <c r="BA15" s="72"/>
      <c r="BB15" s="73"/>
      <c r="BC15" s="71" t="s">
        <v>111</v>
      </c>
      <c r="BD15" s="72"/>
      <c r="BE15" s="72"/>
      <c r="BF15" s="72"/>
      <c r="BG15" s="73"/>
      <c r="BH15" s="71" t="s">
        <v>112</v>
      </c>
      <c r="BI15" s="72"/>
      <c r="BJ15" s="72"/>
      <c r="BK15" s="72"/>
      <c r="BL15" s="73"/>
      <c r="BM15" s="68" t="s">
        <v>107</v>
      </c>
      <c r="BN15" s="69"/>
      <c r="BO15" s="69"/>
      <c r="BP15" s="69"/>
      <c r="BQ15" s="70"/>
      <c r="BR15" s="68" t="s">
        <v>108</v>
      </c>
      <c r="BS15" s="69"/>
      <c r="BT15" s="69"/>
      <c r="BU15" s="69"/>
      <c r="BV15" s="70"/>
      <c r="BW15" s="62"/>
    </row>
    <row r="16" spans="1:75" ht="203.25" customHeight="1">
      <c r="A16" s="47"/>
      <c r="B16" s="47"/>
      <c r="C16" s="47"/>
      <c r="D16" s="67"/>
      <c r="E16" s="67"/>
      <c r="F16" s="27" t="s">
        <v>64</v>
      </c>
      <c r="G16" s="28" t="s">
        <v>57</v>
      </c>
      <c r="H16" s="5" t="s">
        <v>63</v>
      </c>
      <c r="I16" s="5" t="s">
        <v>62</v>
      </c>
      <c r="J16" s="5" t="s">
        <v>61</v>
      </c>
      <c r="K16" s="5" t="s">
        <v>63</v>
      </c>
      <c r="L16" s="5" t="s">
        <v>62</v>
      </c>
      <c r="M16" s="5" t="s">
        <v>61</v>
      </c>
      <c r="N16" s="66"/>
      <c r="O16" s="54"/>
      <c r="P16" s="5" t="s">
        <v>60</v>
      </c>
      <c r="Q16" s="5" t="s">
        <v>59</v>
      </c>
      <c r="R16" s="5" t="s">
        <v>60</v>
      </c>
      <c r="S16" s="5" t="s">
        <v>59</v>
      </c>
      <c r="T16" s="29" t="s">
        <v>58</v>
      </c>
      <c r="U16" s="29" t="s">
        <v>57</v>
      </c>
      <c r="V16" s="5" t="s">
        <v>102</v>
      </c>
      <c r="W16" s="5" t="s">
        <v>103</v>
      </c>
      <c r="X16" s="5" t="s">
        <v>104</v>
      </c>
      <c r="Y16" s="5" t="s">
        <v>56</v>
      </c>
      <c r="Z16" s="5" t="s">
        <v>55</v>
      </c>
      <c r="AA16" s="5" t="s">
        <v>54</v>
      </c>
      <c r="AB16" s="29" t="s">
        <v>53</v>
      </c>
      <c r="AC16" s="29" t="s">
        <v>52</v>
      </c>
      <c r="AD16" s="5" t="s">
        <v>56</v>
      </c>
      <c r="AE16" s="5" t="s">
        <v>55</v>
      </c>
      <c r="AF16" s="5" t="s">
        <v>54</v>
      </c>
      <c r="AG16" s="29" t="s">
        <v>53</v>
      </c>
      <c r="AH16" s="29" t="s">
        <v>52</v>
      </c>
      <c r="AI16" s="5" t="s">
        <v>56</v>
      </c>
      <c r="AJ16" s="5" t="s">
        <v>55</v>
      </c>
      <c r="AK16" s="5" t="s">
        <v>54</v>
      </c>
      <c r="AL16" s="29" t="s">
        <v>53</v>
      </c>
      <c r="AM16" s="29" t="s">
        <v>52</v>
      </c>
      <c r="AN16" s="5" t="s">
        <v>56</v>
      </c>
      <c r="AO16" s="5" t="s">
        <v>55</v>
      </c>
      <c r="AP16" s="5" t="s">
        <v>54</v>
      </c>
      <c r="AQ16" s="29" t="s">
        <v>53</v>
      </c>
      <c r="AR16" s="29" t="s">
        <v>52</v>
      </c>
      <c r="AS16" s="5" t="s">
        <v>56</v>
      </c>
      <c r="AT16" s="5" t="s">
        <v>55</v>
      </c>
      <c r="AU16" s="5" t="s">
        <v>54</v>
      </c>
      <c r="AV16" s="29" t="s">
        <v>53</v>
      </c>
      <c r="AW16" s="29" t="s">
        <v>52</v>
      </c>
      <c r="AX16" s="5" t="s">
        <v>56</v>
      </c>
      <c r="AY16" s="5" t="s">
        <v>55</v>
      </c>
      <c r="AZ16" s="5" t="s">
        <v>54</v>
      </c>
      <c r="BA16" s="29" t="s">
        <v>53</v>
      </c>
      <c r="BB16" s="29" t="s">
        <v>52</v>
      </c>
      <c r="BC16" s="5" t="s">
        <v>56</v>
      </c>
      <c r="BD16" s="5" t="s">
        <v>55</v>
      </c>
      <c r="BE16" s="5" t="s">
        <v>54</v>
      </c>
      <c r="BF16" s="29" t="s">
        <v>53</v>
      </c>
      <c r="BG16" s="29" t="s">
        <v>52</v>
      </c>
      <c r="BH16" s="5" t="s">
        <v>56</v>
      </c>
      <c r="BI16" s="5" t="s">
        <v>55</v>
      </c>
      <c r="BJ16" s="5" t="s">
        <v>54</v>
      </c>
      <c r="BK16" s="29" t="s">
        <v>53</v>
      </c>
      <c r="BL16" s="29" t="s">
        <v>52</v>
      </c>
      <c r="BM16" s="5" t="s">
        <v>56</v>
      </c>
      <c r="BN16" s="5" t="s">
        <v>55</v>
      </c>
      <c r="BO16" s="5" t="s">
        <v>54</v>
      </c>
      <c r="BP16" s="29" t="s">
        <v>53</v>
      </c>
      <c r="BQ16" s="29" t="s">
        <v>52</v>
      </c>
      <c r="BR16" s="5" t="s">
        <v>56</v>
      </c>
      <c r="BS16" s="5" t="s">
        <v>55</v>
      </c>
      <c r="BT16" s="5" t="s">
        <v>54</v>
      </c>
      <c r="BU16" s="29" t="s">
        <v>53</v>
      </c>
      <c r="BV16" s="5" t="s">
        <v>52</v>
      </c>
      <c r="BW16" s="63"/>
    </row>
    <row r="17" spans="1:75" ht="19.5" customHeight="1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  <c r="H17" s="2">
        <v>8</v>
      </c>
      <c r="I17" s="2">
        <v>9</v>
      </c>
      <c r="J17" s="2">
        <v>10</v>
      </c>
      <c r="K17" s="2">
        <v>11</v>
      </c>
      <c r="L17" s="2">
        <v>12</v>
      </c>
      <c r="M17" s="2">
        <v>13</v>
      </c>
      <c r="N17" s="2">
        <v>14</v>
      </c>
      <c r="O17" s="2">
        <v>15</v>
      </c>
      <c r="P17" s="30" t="s">
        <v>51</v>
      </c>
      <c r="Q17" s="30" t="s">
        <v>50</v>
      </c>
      <c r="R17" s="30" t="s">
        <v>49</v>
      </c>
      <c r="S17" s="30" t="s">
        <v>48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30" t="s">
        <v>47</v>
      </c>
      <c r="AJ17" s="30" t="s">
        <v>46</v>
      </c>
      <c r="AK17" s="30" t="s">
        <v>45</v>
      </c>
      <c r="AL17" s="30" t="s">
        <v>44</v>
      </c>
      <c r="AM17" s="30" t="s">
        <v>43</v>
      </c>
      <c r="AN17" s="30" t="s">
        <v>42</v>
      </c>
      <c r="AO17" s="30" t="s">
        <v>41</v>
      </c>
      <c r="AP17" s="30" t="s">
        <v>40</v>
      </c>
      <c r="AQ17" s="30" t="s">
        <v>39</v>
      </c>
      <c r="AR17" s="30" t="s">
        <v>38</v>
      </c>
      <c r="AS17" s="30" t="s">
        <v>37</v>
      </c>
      <c r="AT17" s="30" t="s">
        <v>36</v>
      </c>
      <c r="AU17" s="30" t="s">
        <v>35</v>
      </c>
      <c r="AV17" s="30" t="s">
        <v>34</v>
      </c>
      <c r="AW17" s="30" t="s">
        <v>33</v>
      </c>
      <c r="AX17" s="30" t="s">
        <v>32</v>
      </c>
      <c r="AY17" s="30" t="s">
        <v>31</v>
      </c>
      <c r="AZ17" s="30" t="s">
        <v>30</v>
      </c>
      <c r="BA17" s="30" t="s">
        <v>29</v>
      </c>
      <c r="BB17" s="30" t="s">
        <v>28</v>
      </c>
      <c r="BC17" s="30" t="s">
        <v>27</v>
      </c>
      <c r="BD17" s="30" t="s">
        <v>26</v>
      </c>
      <c r="BE17" s="30" t="s">
        <v>25</v>
      </c>
      <c r="BF17" s="30" t="s">
        <v>24</v>
      </c>
      <c r="BG17" s="30" t="s">
        <v>23</v>
      </c>
      <c r="BH17" s="30" t="s">
        <v>22</v>
      </c>
      <c r="BI17" s="30" t="s">
        <v>21</v>
      </c>
      <c r="BJ17" s="30" t="s">
        <v>20</v>
      </c>
      <c r="BK17" s="30" t="s">
        <v>19</v>
      </c>
      <c r="BL17" s="30" t="s">
        <v>18</v>
      </c>
      <c r="BM17" s="2">
        <v>33</v>
      </c>
      <c r="BN17" s="2">
        <v>34</v>
      </c>
      <c r="BO17" s="2">
        <v>35</v>
      </c>
      <c r="BP17" s="2">
        <v>36</v>
      </c>
      <c r="BQ17" s="2">
        <v>37</v>
      </c>
      <c r="BR17" s="2">
        <v>38</v>
      </c>
      <c r="BS17" s="2">
        <v>39</v>
      </c>
      <c r="BT17" s="2">
        <v>40</v>
      </c>
      <c r="BU17" s="2">
        <v>41</v>
      </c>
      <c r="BV17" s="2">
        <v>42</v>
      </c>
      <c r="BW17" s="2">
        <v>43</v>
      </c>
    </row>
    <row r="18" spans="1:75" ht="39" customHeight="1">
      <c r="A18" s="31" t="s">
        <v>17</v>
      </c>
      <c r="B18" s="6" t="s">
        <v>16</v>
      </c>
      <c r="C18" s="2"/>
      <c r="D18" s="2"/>
      <c r="E18" s="2"/>
      <c r="F18" s="2"/>
      <c r="G18" s="2"/>
      <c r="H18" s="4">
        <f>SUM(H19:H21)</f>
        <v>24.77840531561462</v>
      </c>
      <c r="I18" s="4">
        <f>SUM(I19:I21)</f>
        <v>149.166</v>
      </c>
      <c r="J18" s="4"/>
      <c r="K18" s="4">
        <f t="shared" ref="K18:K27" si="0">L18/6.53</f>
        <v>0</v>
      </c>
      <c r="L18" s="4">
        <v>0</v>
      </c>
      <c r="M18" s="4"/>
      <c r="N18" s="4">
        <f t="shared" ref="N18:AR18" si="1">SUM(N19:N21)</f>
        <v>149.166</v>
      </c>
      <c r="O18" s="4">
        <f t="shared" si="1"/>
        <v>0</v>
      </c>
      <c r="P18" s="4">
        <f t="shared" si="1"/>
        <v>0</v>
      </c>
      <c r="Q18" s="4">
        <f t="shared" si="1"/>
        <v>0</v>
      </c>
      <c r="R18" s="4">
        <f t="shared" si="1"/>
        <v>0</v>
      </c>
      <c r="S18" s="4">
        <f t="shared" si="1"/>
        <v>0</v>
      </c>
      <c r="T18" s="4">
        <f t="shared" ref="T18:T27" si="2">N18</f>
        <v>149.166</v>
      </c>
      <c r="U18" s="4">
        <f t="shared" ref="U18:U27" si="3">N18</f>
        <v>149.166</v>
      </c>
      <c r="V18" s="4">
        <f t="shared" si="1"/>
        <v>0</v>
      </c>
      <c r="W18" s="4">
        <f t="shared" si="1"/>
        <v>0</v>
      </c>
      <c r="X18" s="4">
        <f t="shared" si="1"/>
        <v>0</v>
      </c>
      <c r="Y18" s="4">
        <f t="shared" si="1"/>
        <v>0</v>
      </c>
      <c r="Z18" s="4">
        <f t="shared" si="1"/>
        <v>0</v>
      </c>
      <c r="AA18" s="4">
        <f t="shared" si="1"/>
        <v>0</v>
      </c>
      <c r="AB18" s="4">
        <f t="shared" si="1"/>
        <v>0</v>
      </c>
      <c r="AC18" s="4">
        <f t="shared" si="1"/>
        <v>0</v>
      </c>
      <c r="AD18" s="4">
        <f t="shared" si="1"/>
        <v>0</v>
      </c>
      <c r="AE18" s="4">
        <f t="shared" si="1"/>
        <v>0</v>
      </c>
      <c r="AF18" s="4">
        <f t="shared" si="1"/>
        <v>0</v>
      </c>
      <c r="AG18" s="4">
        <f t="shared" si="1"/>
        <v>0</v>
      </c>
      <c r="AH18" s="4">
        <f t="shared" si="1"/>
        <v>0</v>
      </c>
      <c r="AI18" s="4">
        <f t="shared" ref="AI18:AI27" si="4">AM18</f>
        <v>74.582999999999998</v>
      </c>
      <c r="AJ18" s="4">
        <f t="shared" si="1"/>
        <v>0</v>
      </c>
      <c r="AK18" s="4">
        <f t="shared" si="1"/>
        <v>0</v>
      </c>
      <c r="AL18" s="4">
        <f t="shared" si="1"/>
        <v>0</v>
      </c>
      <c r="AM18" s="4">
        <f t="shared" si="1"/>
        <v>74.582999999999998</v>
      </c>
      <c r="AN18" s="4">
        <f t="shared" si="1"/>
        <v>0</v>
      </c>
      <c r="AO18" s="4">
        <f t="shared" si="1"/>
        <v>0</v>
      </c>
      <c r="AP18" s="4">
        <f t="shared" si="1"/>
        <v>0</v>
      </c>
      <c r="AQ18" s="4">
        <f t="shared" si="1"/>
        <v>0</v>
      </c>
      <c r="AR18" s="4">
        <f t="shared" si="1"/>
        <v>0</v>
      </c>
      <c r="AS18" s="4">
        <f t="shared" ref="AS18:AS27" si="5">AW18</f>
        <v>44.75</v>
      </c>
      <c r="AT18" s="4">
        <f t="shared" ref="AT18:BO18" si="6">SUM(AT19:AT21)</f>
        <v>0</v>
      </c>
      <c r="AU18" s="4">
        <f t="shared" si="6"/>
        <v>0</v>
      </c>
      <c r="AV18" s="4">
        <f t="shared" si="6"/>
        <v>0</v>
      </c>
      <c r="AW18" s="4">
        <f t="shared" si="6"/>
        <v>44.75</v>
      </c>
      <c r="AX18" s="4">
        <v>0</v>
      </c>
      <c r="AY18" s="4">
        <f t="shared" si="6"/>
        <v>0</v>
      </c>
      <c r="AZ18" s="4">
        <f t="shared" si="6"/>
        <v>0</v>
      </c>
      <c r="BA18" s="4">
        <f t="shared" si="6"/>
        <v>0</v>
      </c>
      <c r="BB18" s="4">
        <f t="shared" si="6"/>
        <v>0</v>
      </c>
      <c r="BC18" s="4">
        <f t="shared" si="6"/>
        <v>59.665999999999997</v>
      </c>
      <c r="BD18" s="4">
        <f t="shared" si="6"/>
        <v>0</v>
      </c>
      <c r="BE18" s="4">
        <f t="shared" si="6"/>
        <v>0</v>
      </c>
      <c r="BF18" s="4">
        <f t="shared" si="6"/>
        <v>0</v>
      </c>
      <c r="BG18" s="4">
        <f t="shared" si="6"/>
        <v>29.832999999999998</v>
      </c>
      <c r="BH18" s="4">
        <f t="shared" si="6"/>
        <v>0</v>
      </c>
      <c r="BI18" s="4">
        <f t="shared" si="6"/>
        <v>0</v>
      </c>
      <c r="BJ18" s="4">
        <f t="shared" si="6"/>
        <v>0</v>
      </c>
      <c r="BK18" s="4">
        <f t="shared" si="6"/>
        <v>0</v>
      </c>
      <c r="BL18" s="4">
        <f t="shared" si="6"/>
        <v>0</v>
      </c>
      <c r="BM18" s="4">
        <f t="shared" ref="BM18:BM27" si="7">BQ18</f>
        <v>149.166</v>
      </c>
      <c r="BN18" s="4">
        <v>0</v>
      </c>
      <c r="BO18" s="4">
        <f t="shared" si="6"/>
        <v>0</v>
      </c>
      <c r="BP18" s="4">
        <f t="shared" ref="BP18" si="8">SUM(BP19:BP21)</f>
        <v>0</v>
      </c>
      <c r="BQ18" s="4">
        <f t="shared" ref="BQ18:BQ27" si="9">T18</f>
        <v>149.166</v>
      </c>
      <c r="BR18" s="4">
        <v>0</v>
      </c>
      <c r="BS18" s="4">
        <v>0</v>
      </c>
      <c r="BT18" s="4">
        <v>0</v>
      </c>
      <c r="BU18" s="4">
        <v>0</v>
      </c>
      <c r="BV18" s="4">
        <v>0</v>
      </c>
      <c r="BW18" s="2"/>
    </row>
    <row r="19" spans="1:75">
      <c r="A19" s="31" t="s">
        <v>15</v>
      </c>
      <c r="B19" s="6" t="s">
        <v>14</v>
      </c>
      <c r="C19" s="2"/>
      <c r="D19" s="2"/>
      <c r="E19" s="2"/>
      <c r="F19" s="2"/>
      <c r="G19" s="2"/>
      <c r="H19" s="4">
        <f>H23</f>
        <v>24.77840531561462</v>
      </c>
      <c r="I19" s="4">
        <f>I23</f>
        <v>149.166</v>
      </c>
      <c r="J19" s="4"/>
      <c r="K19" s="4">
        <f t="shared" si="0"/>
        <v>0</v>
      </c>
      <c r="L19" s="4">
        <v>0</v>
      </c>
      <c r="M19" s="4"/>
      <c r="N19" s="4">
        <f>N23</f>
        <v>149.166</v>
      </c>
      <c r="O19" s="4">
        <f t="shared" ref="O19:AR19" si="10">O22</f>
        <v>0</v>
      </c>
      <c r="P19" s="4">
        <f t="shared" si="10"/>
        <v>0</v>
      </c>
      <c r="Q19" s="4">
        <f t="shared" si="10"/>
        <v>0</v>
      </c>
      <c r="R19" s="4">
        <f t="shared" si="10"/>
        <v>0</v>
      </c>
      <c r="S19" s="4">
        <f t="shared" si="10"/>
        <v>0</v>
      </c>
      <c r="T19" s="4">
        <f t="shared" si="2"/>
        <v>149.166</v>
      </c>
      <c r="U19" s="4">
        <f t="shared" si="3"/>
        <v>149.166</v>
      </c>
      <c r="V19" s="4">
        <f t="shared" si="10"/>
        <v>0</v>
      </c>
      <c r="W19" s="4">
        <f t="shared" si="10"/>
        <v>0</v>
      </c>
      <c r="X19" s="4">
        <f t="shared" si="10"/>
        <v>0</v>
      </c>
      <c r="Y19" s="4">
        <f t="shared" si="10"/>
        <v>0</v>
      </c>
      <c r="Z19" s="4">
        <f t="shared" si="10"/>
        <v>0</v>
      </c>
      <c r="AA19" s="4">
        <f t="shared" si="10"/>
        <v>0</v>
      </c>
      <c r="AB19" s="4">
        <f t="shared" si="10"/>
        <v>0</v>
      </c>
      <c r="AC19" s="4">
        <f t="shared" si="10"/>
        <v>0</v>
      </c>
      <c r="AD19" s="4">
        <f t="shared" si="10"/>
        <v>0</v>
      </c>
      <c r="AE19" s="4">
        <f t="shared" si="10"/>
        <v>0</v>
      </c>
      <c r="AF19" s="4">
        <f t="shared" si="10"/>
        <v>0</v>
      </c>
      <c r="AG19" s="4">
        <f t="shared" si="10"/>
        <v>0</v>
      </c>
      <c r="AH19" s="4">
        <f t="shared" si="10"/>
        <v>0</v>
      </c>
      <c r="AI19" s="4">
        <f t="shared" si="4"/>
        <v>74.582999999999998</v>
      </c>
      <c r="AJ19" s="4">
        <f t="shared" si="10"/>
        <v>0</v>
      </c>
      <c r="AK19" s="4">
        <f t="shared" si="10"/>
        <v>0</v>
      </c>
      <c r="AL19" s="4">
        <f t="shared" si="10"/>
        <v>0</v>
      </c>
      <c r="AM19" s="4">
        <f>AM23</f>
        <v>74.582999999999998</v>
      </c>
      <c r="AN19" s="4">
        <f t="shared" si="10"/>
        <v>0</v>
      </c>
      <c r="AO19" s="4">
        <f t="shared" si="10"/>
        <v>0</v>
      </c>
      <c r="AP19" s="4">
        <f t="shared" si="10"/>
        <v>0</v>
      </c>
      <c r="AQ19" s="4">
        <f t="shared" si="10"/>
        <v>0</v>
      </c>
      <c r="AR19" s="4">
        <f t="shared" si="10"/>
        <v>0</v>
      </c>
      <c r="AS19" s="4">
        <f t="shared" si="5"/>
        <v>44.75</v>
      </c>
      <c r="AT19" s="4">
        <f t="shared" ref="AT19:BO19" si="11">AT22</f>
        <v>0</v>
      </c>
      <c r="AU19" s="4">
        <f t="shared" si="11"/>
        <v>0</v>
      </c>
      <c r="AV19" s="4">
        <f t="shared" si="11"/>
        <v>0</v>
      </c>
      <c r="AW19" s="4">
        <f>AW23</f>
        <v>44.75</v>
      </c>
      <c r="AX19" s="4">
        <f t="shared" si="11"/>
        <v>0</v>
      </c>
      <c r="AY19" s="4" t="str">
        <f t="shared" si="11"/>
        <v>0</v>
      </c>
      <c r="AZ19" s="4" t="str">
        <f t="shared" si="11"/>
        <v>0</v>
      </c>
      <c r="BA19" s="4" t="str">
        <f t="shared" si="11"/>
        <v>0</v>
      </c>
      <c r="BB19" s="4" t="str">
        <f t="shared" si="11"/>
        <v>0</v>
      </c>
      <c r="BC19" s="4">
        <f t="shared" si="11"/>
        <v>0</v>
      </c>
      <c r="BD19" s="4" t="str">
        <f t="shared" si="11"/>
        <v>0</v>
      </c>
      <c r="BE19" s="4" t="str">
        <f t="shared" si="11"/>
        <v>0</v>
      </c>
      <c r="BF19" s="4" t="str">
        <f t="shared" si="11"/>
        <v>0</v>
      </c>
      <c r="BG19" s="4">
        <f>BG23</f>
        <v>29.832999999999998</v>
      </c>
      <c r="BH19" s="4">
        <f t="shared" si="11"/>
        <v>0</v>
      </c>
      <c r="BI19" s="4" t="str">
        <f t="shared" si="11"/>
        <v>0</v>
      </c>
      <c r="BJ19" s="4" t="str">
        <f t="shared" si="11"/>
        <v>0</v>
      </c>
      <c r="BK19" s="4" t="str">
        <f t="shared" si="11"/>
        <v>0</v>
      </c>
      <c r="BL19" s="4" t="str">
        <f t="shared" si="11"/>
        <v>0</v>
      </c>
      <c r="BM19" s="4">
        <f t="shared" si="7"/>
        <v>149.166</v>
      </c>
      <c r="BN19" s="4">
        <f t="shared" si="11"/>
        <v>0</v>
      </c>
      <c r="BO19" s="4">
        <f t="shared" si="11"/>
        <v>0</v>
      </c>
      <c r="BP19" s="4">
        <f t="shared" ref="BP19" si="12">BP22</f>
        <v>0</v>
      </c>
      <c r="BQ19" s="4">
        <f t="shared" si="9"/>
        <v>149.166</v>
      </c>
      <c r="BR19" s="4">
        <v>0</v>
      </c>
      <c r="BS19" s="4">
        <v>0</v>
      </c>
      <c r="BT19" s="4">
        <v>0</v>
      </c>
      <c r="BU19" s="4">
        <v>0</v>
      </c>
      <c r="BV19" s="4">
        <v>0</v>
      </c>
      <c r="BW19" s="2"/>
    </row>
    <row r="20" spans="1:75" ht="31.5">
      <c r="A20" s="31" t="s">
        <v>13</v>
      </c>
      <c r="B20" s="6" t="s">
        <v>12</v>
      </c>
      <c r="C20" s="2"/>
      <c r="D20" s="2"/>
      <c r="E20" s="2"/>
      <c r="F20" s="2"/>
      <c r="G20" s="2"/>
      <c r="H20" s="4">
        <v>0</v>
      </c>
      <c r="I20" s="4">
        <v>0</v>
      </c>
      <c r="J20" s="4"/>
      <c r="K20" s="4">
        <f t="shared" si="0"/>
        <v>0</v>
      </c>
      <c r="L20" s="4">
        <v>0</v>
      </c>
      <c r="M20" s="4"/>
      <c r="N20" s="4">
        <v>0</v>
      </c>
      <c r="O20" s="4">
        <f t="shared" ref="O20:AR20" si="13">O23</f>
        <v>0</v>
      </c>
      <c r="P20" s="4">
        <f t="shared" si="13"/>
        <v>0</v>
      </c>
      <c r="Q20" s="4">
        <f t="shared" si="13"/>
        <v>0</v>
      </c>
      <c r="R20" s="4">
        <f t="shared" si="13"/>
        <v>0</v>
      </c>
      <c r="S20" s="4">
        <f t="shared" si="13"/>
        <v>0</v>
      </c>
      <c r="T20" s="4">
        <f t="shared" si="2"/>
        <v>0</v>
      </c>
      <c r="U20" s="4">
        <f t="shared" si="3"/>
        <v>0</v>
      </c>
      <c r="V20" s="4">
        <f t="shared" si="13"/>
        <v>0</v>
      </c>
      <c r="W20" s="4">
        <f t="shared" si="13"/>
        <v>0</v>
      </c>
      <c r="X20" s="4">
        <f t="shared" si="13"/>
        <v>0</v>
      </c>
      <c r="Y20" s="4">
        <f t="shared" si="13"/>
        <v>0</v>
      </c>
      <c r="Z20" s="4">
        <f t="shared" si="13"/>
        <v>0</v>
      </c>
      <c r="AA20" s="4">
        <f t="shared" si="13"/>
        <v>0</v>
      </c>
      <c r="AB20" s="4">
        <f t="shared" si="13"/>
        <v>0</v>
      </c>
      <c r="AC20" s="4">
        <f t="shared" si="13"/>
        <v>0</v>
      </c>
      <c r="AD20" s="4">
        <f t="shared" si="13"/>
        <v>0</v>
      </c>
      <c r="AE20" s="4">
        <f t="shared" si="13"/>
        <v>0</v>
      </c>
      <c r="AF20" s="4">
        <f t="shared" si="13"/>
        <v>0</v>
      </c>
      <c r="AG20" s="4">
        <f t="shared" si="13"/>
        <v>0</v>
      </c>
      <c r="AH20" s="4">
        <f t="shared" si="13"/>
        <v>0</v>
      </c>
      <c r="AI20" s="4">
        <f t="shared" si="4"/>
        <v>0</v>
      </c>
      <c r="AJ20" s="4">
        <f t="shared" si="13"/>
        <v>0</v>
      </c>
      <c r="AK20" s="4">
        <f t="shared" si="13"/>
        <v>0</v>
      </c>
      <c r="AL20" s="4">
        <f t="shared" si="13"/>
        <v>0</v>
      </c>
      <c r="AM20" s="4">
        <v>0</v>
      </c>
      <c r="AN20" s="4">
        <f t="shared" si="13"/>
        <v>0</v>
      </c>
      <c r="AO20" s="4">
        <f t="shared" si="13"/>
        <v>0</v>
      </c>
      <c r="AP20" s="4">
        <f t="shared" si="13"/>
        <v>0</v>
      </c>
      <c r="AQ20" s="4">
        <f t="shared" si="13"/>
        <v>0</v>
      </c>
      <c r="AR20" s="4">
        <f t="shared" si="13"/>
        <v>0</v>
      </c>
      <c r="AS20" s="4">
        <f t="shared" si="5"/>
        <v>0</v>
      </c>
      <c r="AT20" s="4">
        <f t="shared" ref="AT20:BL20" si="14">AT23</f>
        <v>0</v>
      </c>
      <c r="AU20" s="4">
        <f t="shared" si="14"/>
        <v>0</v>
      </c>
      <c r="AV20" s="4">
        <f t="shared" si="14"/>
        <v>0</v>
      </c>
      <c r="AW20" s="4">
        <v>0</v>
      </c>
      <c r="AX20" s="4">
        <f t="shared" si="14"/>
        <v>0</v>
      </c>
      <c r="AY20" s="4">
        <f t="shared" si="14"/>
        <v>0</v>
      </c>
      <c r="AZ20" s="4">
        <f t="shared" si="14"/>
        <v>0</v>
      </c>
      <c r="BA20" s="4">
        <f t="shared" si="14"/>
        <v>0</v>
      </c>
      <c r="BB20" s="4">
        <f t="shared" si="14"/>
        <v>0</v>
      </c>
      <c r="BC20" s="4">
        <f t="shared" si="14"/>
        <v>59.665999999999997</v>
      </c>
      <c r="BD20" s="4">
        <f t="shared" si="14"/>
        <v>0</v>
      </c>
      <c r="BE20" s="4">
        <f t="shared" si="14"/>
        <v>0</v>
      </c>
      <c r="BF20" s="4">
        <f t="shared" si="14"/>
        <v>0</v>
      </c>
      <c r="BG20" s="4">
        <v>0</v>
      </c>
      <c r="BH20" s="4">
        <f t="shared" si="14"/>
        <v>0</v>
      </c>
      <c r="BI20" s="4">
        <f t="shared" si="14"/>
        <v>0</v>
      </c>
      <c r="BJ20" s="4">
        <f t="shared" si="14"/>
        <v>0</v>
      </c>
      <c r="BK20" s="4">
        <f t="shared" si="14"/>
        <v>0</v>
      </c>
      <c r="BL20" s="4">
        <f t="shared" si="14"/>
        <v>0</v>
      </c>
      <c r="BM20" s="4">
        <f t="shared" si="7"/>
        <v>0</v>
      </c>
      <c r="BN20" s="4">
        <v>0</v>
      </c>
      <c r="BO20" s="4">
        <v>0</v>
      </c>
      <c r="BP20" s="4">
        <f t="shared" ref="BP20" si="15">BP23</f>
        <v>0</v>
      </c>
      <c r="BQ20" s="4">
        <f t="shared" si="9"/>
        <v>0</v>
      </c>
      <c r="BR20" s="4">
        <v>0</v>
      </c>
      <c r="BS20" s="4">
        <v>0</v>
      </c>
      <c r="BT20" s="4">
        <v>0</v>
      </c>
      <c r="BU20" s="4">
        <v>0</v>
      </c>
      <c r="BV20" s="4">
        <v>0</v>
      </c>
      <c r="BW20" s="2"/>
    </row>
    <row r="21" spans="1:75">
      <c r="A21" s="31" t="s">
        <v>11</v>
      </c>
      <c r="B21" s="6" t="s">
        <v>10</v>
      </c>
      <c r="C21" s="2"/>
      <c r="D21" s="2"/>
      <c r="E21" s="2"/>
      <c r="F21" s="2"/>
      <c r="G21" s="2"/>
      <c r="H21" s="4">
        <f>H38</f>
        <v>0</v>
      </c>
      <c r="I21" s="4">
        <f>I38</f>
        <v>0</v>
      </c>
      <c r="J21" s="4"/>
      <c r="K21" s="4">
        <f t="shared" si="0"/>
        <v>0</v>
      </c>
      <c r="L21" s="4">
        <v>0</v>
      </c>
      <c r="M21" s="4"/>
      <c r="N21" s="4">
        <f t="shared" ref="N21:S21" si="16">N38</f>
        <v>0</v>
      </c>
      <c r="O21" s="4">
        <f t="shared" si="16"/>
        <v>0</v>
      </c>
      <c r="P21" s="4">
        <f t="shared" si="16"/>
        <v>0</v>
      </c>
      <c r="Q21" s="4">
        <f t="shared" si="16"/>
        <v>0</v>
      </c>
      <c r="R21" s="4">
        <f t="shared" si="16"/>
        <v>0</v>
      </c>
      <c r="S21" s="4">
        <f t="shared" si="16"/>
        <v>0</v>
      </c>
      <c r="T21" s="4">
        <f t="shared" si="2"/>
        <v>0</v>
      </c>
      <c r="U21" s="4">
        <f t="shared" si="3"/>
        <v>0</v>
      </c>
      <c r="V21" s="4">
        <f t="shared" ref="V21:AH21" si="17">V38</f>
        <v>0</v>
      </c>
      <c r="W21" s="4">
        <f t="shared" si="17"/>
        <v>0</v>
      </c>
      <c r="X21" s="4">
        <f t="shared" si="17"/>
        <v>0</v>
      </c>
      <c r="Y21" s="4">
        <f t="shared" si="17"/>
        <v>0</v>
      </c>
      <c r="Z21" s="4">
        <f t="shared" si="17"/>
        <v>0</v>
      </c>
      <c r="AA21" s="4">
        <f t="shared" si="17"/>
        <v>0</v>
      </c>
      <c r="AB21" s="4">
        <f t="shared" si="17"/>
        <v>0</v>
      </c>
      <c r="AC21" s="4">
        <f t="shared" si="17"/>
        <v>0</v>
      </c>
      <c r="AD21" s="4">
        <f t="shared" si="17"/>
        <v>0</v>
      </c>
      <c r="AE21" s="4">
        <f t="shared" si="17"/>
        <v>0</v>
      </c>
      <c r="AF21" s="4">
        <f t="shared" si="17"/>
        <v>0</v>
      </c>
      <c r="AG21" s="4">
        <f t="shared" si="17"/>
        <v>0</v>
      </c>
      <c r="AH21" s="4">
        <f t="shared" si="17"/>
        <v>0</v>
      </c>
      <c r="AI21" s="4">
        <f t="shared" si="4"/>
        <v>0</v>
      </c>
      <c r="AJ21" s="4">
        <f t="shared" ref="AJ21:AR21" si="18">AJ38</f>
        <v>0</v>
      </c>
      <c r="AK21" s="4">
        <f t="shared" si="18"/>
        <v>0</v>
      </c>
      <c r="AL21" s="4">
        <f t="shared" si="18"/>
        <v>0</v>
      </c>
      <c r="AM21" s="4">
        <f t="shared" si="18"/>
        <v>0</v>
      </c>
      <c r="AN21" s="4">
        <f t="shared" si="18"/>
        <v>0</v>
      </c>
      <c r="AO21" s="4">
        <f t="shared" si="18"/>
        <v>0</v>
      </c>
      <c r="AP21" s="4">
        <f t="shared" si="18"/>
        <v>0</v>
      </c>
      <c r="AQ21" s="4">
        <f t="shared" si="18"/>
        <v>0</v>
      </c>
      <c r="AR21" s="4">
        <f t="shared" si="18"/>
        <v>0</v>
      </c>
      <c r="AS21" s="4">
        <f t="shared" si="5"/>
        <v>0</v>
      </c>
      <c r="AT21" s="4">
        <f t="shared" ref="AT21:BL21" si="19">AT38</f>
        <v>0</v>
      </c>
      <c r="AU21" s="4">
        <f t="shared" si="19"/>
        <v>0</v>
      </c>
      <c r="AV21" s="4">
        <f t="shared" si="19"/>
        <v>0</v>
      </c>
      <c r="AW21" s="4">
        <f t="shared" si="19"/>
        <v>0</v>
      </c>
      <c r="AX21" s="4">
        <f t="shared" si="19"/>
        <v>0</v>
      </c>
      <c r="AY21" s="4">
        <f t="shared" si="19"/>
        <v>0</v>
      </c>
      <c r="AZ21" s="4">
        <f t="shared" si="19"/>
        <v>0</v>
      </c>
      <c r="BA21" s="4">
        <f t="shared" si="19"/>
        <v>0</v>
      </c>
      <c r="BB21" s="4">
        <f t="shared" si="19"/>
        <v>0</v>
      </c>
      <c r="BC21" s="4">
        <f t="shared" si="19"/>
        <v>0</v>
      </c>
      <c r="BD21" s="4">
        <f t="shared" si="19"/>
        <v>0</v>
      </c>
      <c r="BE21" s="4">
        <f t="shared" si="19"/>
        <v>0</v>
      </c>
      <c r="BF21" s="4">
        <f t="shared" si="19"/>
        <v>0</v>
      </c>
      <c r="BG21" s="4">
        <f t="shared" si="19"/>
        <v>0</v>
      </c>
      <c r="BH21" s="4">
        <f t="shared" si="19"/>
        <v>0</v>
      </c>
      <c r="BI21" s="4">
        <f t="shared" si="19"/>
        <v>0</v>
      </c>
      <c r="BJ21" s="4">
        <f t="shared" si="19"/>
        <v>0</v>
      </c>
      <c r="BK21" s="4">
        <f t="shared" si="19"/>
        <v>0</v>
      </c>
      <c r="BL21" s="4">
        <f t="shared" si="19"/>
        <v>0</v>
      </c>
      <c r="BM21" s="4">
        <f t="shared" si="7"/>
        <v>0</v>
      </c>
      <c r="BN21" s="4">
        <f>BN38</f>
        <v>0</v>
      </c>
      <c r="BO21" s="4">
        <f t="shared" ref="BO21:BP21" si="20">BO38</f>
        <v>0</v>
      </c>
      <c r="BP21" s="4">
        <f t="shared" si="20"/>
        <v>0</v>
      </c>
      <c r="BQ21" s="4">
        <f t="shared" si="9"/>
        <v>0</v>
      </c>
      <c r="BR21" s="4">
        <v>0</v>
      </c>
      <c r="BS21" s="4">
        <v>0</v>
      </c>
      <c r="BT21" s="4">
        <v>0</v>
      </c>
      <c r="BU21" s="4">
        <v>0</v>
      </c>
      <c r="BV21" s="4">
        <v>0</v>
      </c>
      <c r="BW21" s="2"/>
    </row>
    <row r="22" spans="1:75">
      <c r="A22" s="31"/>
      <c r="B22" s="6" t="s">
        <v>86</v>
      </c>
      <c r="C22" s="2"/>
      <c r="D22" s="2"/>
      <c r="E22" s="2"/>
      <c r="F22" s="2"/>
      <c r="G22" s="2"/>
      <c r="H22" s="4">
        <f>I22/6.02</f>
        <v>0</v>
      </c>
      <c r="I22" s="4">
        <f>AI22+AS22+BC22</f>
        <v>0</v>
      </c>
      <c r="J22" s="2"/>
      <c r="K22" s="4">
        <f t="shared" si="0"/>
        <v>0</v>
      </c>
      <c r="L22" s="4">
        <v>0</v>
      </c>
      <c r="M22" s="2"/>
      <c r="N22" s="2">
        <v>0</v>
      </c>
      <c r="O22" s="2">
        <v>0</v>
      </c>
      <c r="P22" s="4">
        <v>0</v>
      </c>
      <c r="Q22" s="4">
        <v>0</v>
      </c>
      <c r="R22" s="4">
        <v>0</v>
      </c>
      <c r="S22" s="4">
        <v>0</v>
      </c>
      <c r="T22" s="4">
        <f t="shared" si="2"/>
        <v>0</v>
      </c>
      <c r="U22" s="4">
        <f t="shared" si="3"/>
        <v>0</v>
      </c>
      <c r="V22" s="4">
        <v>0</v>
      </c>
      <c r="W22" s="2">
        <v>0</v>
      </c>
      <c r="X22" s="2">
        <v>0</v>
      </c>
      <c r="Y22" s="4">
        <f>Z22+AA22+AB22+AC22</f>
        <v>0</v>
      </c>
      <c r="Z22" s="4">
        <f>+Z23+Z24</f>
        <v>0</v>
      </c>
      <c r="AA22" s="4">
        <f>+AA23+AA24</f>
        <v>0</v>
      </c>
      <c r="AB22" s="4">
        <f>+AB23+AB24</f>
        <v>0</v>
      </c>
      <c r="AC22" s="4">
        <v>0</v>
      </c>
      <c r="AD22" s="4">
        <f>AE22+AF22+AG22+AH22</f>
        <v>0</v>
      </c>
      <c r="AE22" s="4">
        <v>0</v>
      </c>
      <c r="AF22" s="4">
        <v>0</v>
      </c>
      <c r="AG22" s="4">
        <v>0</v>
      </c>
      <c r="AH22" s="4">
        <v>0</v>
      </c>
      <c r="AI22" s="4">
        <f t="shared" si="4"/>
        <v>0</v>
      </c>
      <c r="AJ22" s="4">
        <v>0</v>
      </c>
      <c r="AK22" s="4">
        <v>0</v>
      </c>
      <c r="AL22" s="4">
        <v>0</v>
      </c>
      <c r="AM22" s="4">
        <v>0</v>
      </c>
      <c r="AN22" s="4">
        <f>AO22+AP22+AQ22+AR22</f>
        <v>0</v>
      </c>
      <c r="AO22" s="4">
        <v>0</v>
      </c>
      <c r="AP22" s="4">
        <v>0</v>
      </c>
      <c r="AQ22" s="4">
        <v>0</v>
      </c>
      <c r="AR22" s="4">
        <v>0</v>
      </c>
      <c r="AS22" s="4">
        <f t="shared" si="5"/>
        <v>0</v>
      </c>
      <c r="AT22" s="4">
        <v>0</v>
      </c>
      <c r="AU22" s="4">
        <v>0</v>
      </c>
      <c r="AV22" s="4">
        <v>0</v>
      </c>
      <c r="AW22" s="4">
        <v>0</v>
      </c>
      <c r="AX22" s="4">
        <f>SUM(AY22:BB22)</f>
        <v>0</v>
      </c>
      <c r="AY22" s="30" t="s">
        <v>17</v>
      </c>
      <c r="AZ22" s="30" t="s">
        <v>17</v>
      </c>
      <c r="BA22" s="30" t="s">
        <v>17</v>
      </c>
      <c r="BB22" s="30" t="s">
        <v>17</v>
      </c>
      <c r="BC22" s="4">
        <f>SUM(BD22:BG22)</f>
        <v>0</v>
      </c>
      <c r="BD22" s="30" t="s">
        <v>17</v>
      </c>
      <c r="BE22" s="30" t="s">
        <v>17</v>
      </c>
      <c r="BF22" s="30" t="s">
        <v>17</v>
      </c>
      <c r="BG22" s="30" t="s">
        <v>17</v>
      </c>
      <c r="BH22" s="4">
        <f>SUM(BI22:BL22)</f>
        <v>0</v>
      </c>
      <c r="BI22" s="30" t="s">
        <v>17</v>
      </c>
      <c r="BJ22" s="30" t="s">
        <v>17</v>
      </c>
      <c r="BK22" s="30" t="s">
        <v>17</v>
      </c>
      <c r="BL22" s="30" t="s">
        <v>17</v>
      </c>
      <c r="BM22" s="4">
        <f t="shared" si="7"/>
        <v>0</v>
      </c>
      <c r="BN22" s="4">
        <f t="shared" ref="BN22:BP22" si="21">BN39</f>
        <v>0</v>
      </c>
      <c r="BO22" s="4">
        <f t="shared" si="21"/>
        <v>0</v>
      </c>
      <c r="BP22" s="4">
        <f t="shared" si="21"/>
        <v>0</v>
      </c>
      <c r="BQ22" s="4">
        <f t="shared" si="9"/>
        <v>0</v>
      </c>
      <c r="BR22" s="4">
        <v>0</v>
      </c>
      <c r="BS22" s="4">
        <v>0</v>
      </c>
      <c r="BT22" s="4">
        <v>0</v>
      </c>
      <c r="BU22" s="4">
        <v>0</v>
      </c>
      <c r="BV22" s="4">
        <v>0</v>
      </c>
      <c r="BW22" s="2"/>
    </row>
    <row r="23" spans="1:75" ht="31.5">
      <c r="A23" s="31" t="s">
        <v>9</v>
      </c>
      <c r="B23" s="6" t="s">
        <v>87</v>
      </c>
      <c r="C23" s="2"/>
      <c r="D23" s="2"/>
      <c r="E23" s="2"/>
      <c r="F23" s="2"/>
      <c r="G23" s="2"/>
      <c r="H23" s="4">
        <f>H24</f>
        <v>24.77840531561462</v>
      </c>
      <c r="I23" s="4">
        <f>I24</f>
        <v>149.166</v>
      </c>
      <c r="J23" s="4"/>
      <c r="K23" s="4">
        <f t="shared" si="0"/>
        <v>0</v>
      </c>
      <c r="L23" s="4">
        <v>0</v>
      </c>
      <c r="M23" s="4"/>
      <c r="N23" s="4">
        <f t="shared" ref="N23:AR23" si="22">N24+N32</f>
        <v>149.166</v>
      </c>
      <c r="O23" s="4">
        <f t="shared" si="22"/>
        <v>0</v>
      </c>
      <c r="P23" s="4">
        <f t="shared" si="22"/>
        <v>0</v>
      </c>
      <c r="Q23" s="4">
        <f t="shared" si="22"/>
        <v>0</v>
      </c>
      <c r="R23" s="4">
        <f t="shared" si="22"/>
        <v>0</v>
      </c>
      <c r="S23" s="4">
        <f t="shared" si="22"/>
        <v>0</v>
      </c>
      <c r="T23" s="4">
        <f t="shared" si="2"/>
        <v>149.166</v>
      </c>
      <c r="U23" s="4">
        <f t="shared" si="3"/>
        <v>149.166</v>
      </c>
      <c r="V23" s="4">
        <f t="shared" si="22"/>
        <v>0</v>
      </c>
      <c r="W23" s="4">
        <f t="shared" si="22"/>
        <v>0</v>
      </c>
      <c r="X23" s="4">
        <f t="shared" si="22"/>
        <v>0</v>
      </c>
      <c r="Y23" s="4">
        <f t="shared" si="22"/>
        <v>0</v>
      </c>
      <c r="Z23" s="4">
        <f t="shared" si="22"/>
        <v>0</v>
      </c>
      <c r="AA23" s="4">
        <f t="shared" si="22"/>
        <v>0</v>
      </c>
      <c r="AB23" s="4">
        <f t="shared" si="22"/>
        <v>0</v>
      </c>
      <c r="AC23" s="4">
        <f t="shared" si="22"/>
        <v>0</v>
      </c>
      <c r="AD23" s="4">
        <f t="shared" si="22"/>
        <v>0</v>
      </c>
      <c r="AE23" s="4">
        <f t="shared" si="22"/>
        <v>0</v>
      </c>
      <c r="AF23" s="4">
        <f t="shared" si="22"/>
        <v>0</v>
      </c>
      <c r="AG23" s="4">
        <f t="shared" si="22"/>
        <v>0</v>
      </c>
      <c r="AH23" s="4">
        <f t="shared" si="22"/>
        <v>0</v>
      </c>
      <c r="AI23" s="4">
        <f t="shared" si="4"/>
        <v>74.582999999999998</v>
      </c>
      <c r="AJ23" s="4">
        <f t="shared" si="22"/>
        <v>0</v>
      </c>
      <c r="AK23" s="4">
        <f t="shared" si="22"/>
        <v>0</v>
      </c>
      <c r="AL23" s="4">
        <f t="shared" si="22"/>
        <v>0</v>
      </c>
      <c r="AM23" s="4">
        <f t="shared" si="22"/>
        <v>74.582999999999998</v>
      </c>
      <c r="AN23" s="4">
        <f t="shared" si="22"/>
        <v>0</v>
      </c>
      <c r="AO23" s="4">
        <f t="shared" si="22"/>
        <v>0</v>
      </c>
      <c r="AP23" s="4">
        <f t="shared" si="22"/>
        <v>0</v>
      </c>
      <c r="AQ23" s="4">
        <f t="shared" si="22"/>
        <v>0</v>
      </c>
      <c r="AR23" s="4">
        <f t="shared" si="22"/>
        <v>0</v>
      </c>
      <c r="AS23" s="4">
        <f t="shared" si="5"/>
        <v>44.75</v>
      </c>
      <c r="AT23" s="4">
        <f t="shared" ref="AT23:BL23" si="23">AT24+AT32</f>
        <v>0</v>
      </c>
      <c r="AU23" s="4">
        <f t="shared" si="23"/>
        <v>0</v>
      </c>
      <c r="AV23" s="4">
        <f t="shared" si="23"/>
        <v>0</v>
      </c>
      <c r="AW23" s="4">
        <f t="shared" si="23"/>
        <v>44.75</v>
      </c>
      <c r="AX23" s="4">
        <f t="shared" si="23"/>
        <v>0</v>
      </c>
      <c r="AY23" s="4">
        <f t="shared" si="23"/>
        <v>0</v>
      </c>
      <c r="AZ23" s="4">
        <f t="shared" si="23"/>
        <v>0</v>
      </c>
      <c r="BA23" s="4">
        <f t="shared" si="23"/>
        <v>0</v>
      </c>
      <c r="BB23" s="4">
        <f t="shared" si="23"/>
        <v>0</v>
      </c>
      <c r="BC23" s="4">
        <f t="shared" si="23"/>
        <v>59.665999999999997</v>
      </c>
      <c r="BD23" s="4">
        <f t="shared" si="23"/>
        <v>0</v>
      </c>
      <c r="BE23" s="4">
        <f t="shared" si="23"/>
        <v>0</v>
      </c>
      <c r="BF23" s="4">
        <f t="shared" si="23"/>
        <v>0</v>
      </c>
      <c r="BG23" s="4">
        <f t="shared" si="23"/>
        <v>29.832999999999998</v>
      </c>
      <c r="BH23" s="4">
        <f t="shared" si="23"/>
        <v>0</v>
      </c>
      <c r="BI23" s="4">
        <f t="shared" si="23"/>
        <v>0</v>
      </c>
      <c r="BJ23" s="4">
        <f t="shared" si="23"/>
        <v>0</v>
      </c>
      <c r="BK23" s="4">
        <f t="shared" si="23"/>
        <v>0</v>
      </c>
      <c r="BL23" s="4">
        <f t="shared" si="23"/>
        <v>0</v>
      </c>
      <c r="BM23" s="4">
        <f t="shared" si="7"/>
        <v>149.166</v>
      </c>
      <c r="BN23" s="4">
        <f t="shared" ref="BN23:BP23" si="24">BN40</f>
        <v>0</v>
      </c>
      <c r="BO23" s="4">
        <f t="shared" si="24"/>
        <v>0</v>
      </c>
      <c r="BP23" s="4">
        <f t="shared" si="24"/>
        <v>0</v>
      </c>
      <c r="BQ23" s="4">
        <f t="shared" si="9"/>
        <v>149.166</v>
      </c>
      <c r="BR23" s="4">
        <v>0</v>
      </c>
      <c r="BS23" s="4">
        <v>0</v>
      </c>
      <c r="BT23" s="4">
        <v>0</v>
      </c>
      <c r="BU23" s="4">
        <v>0</v>
      </c>
      <c r="BV23" s="4">
        <v>0</v>
      </c>
      <c r="BW23" s="2"/>
    </row>
    <row r="24" spans="1:75" ht="54.75" customHeight="1">
      <c r="A24" s="31" t="s">
        <v>8</v>
      </c>
      <c r="B24" s="6" t="s">
        <v>88</v>
      </c>
      <c r="C24" s="2"/>
      <c r="D24" s="2"/>
      <c r="E24" s="2"/>
      <c r="F24" s="2"/>
      <c r="G24" s="2"/>
      <c r="H24" s="4">
        <f>H28</f>
        <v>24.77840531561462</v>
      </c>
      <c r="I24" s="4">
        <f>I28</f>
        <v>149.166</v>
      </c>
      <c r="J24" s="4"/>
      <c r="K24" s="4">
        <f t="shared" si="0"/>
        <v>0</v>
      </c>
      <c r="L24" s="4">
        <v>0</v>
      </c>
      <c r="M24" s="4"/>
      <c r="N24" s="4">
        <f>N28</f>
        <v>149.166</v>
      </c>
      <c r="O24" s="4">
        <f t="shared" ref="O24:AR24" si="25">O25</f>
        <v>0</v>
      </c>
      <c r="P24" s="4">
        <f t="shared" si="25"/>
        <v>0</v>
      </c>
      <c r="Q24" s="4">
        <f t="shared" si="25"/>
        <v>0</v>
      </c>
      <c r="R24" s="4">
        <f t="shared" si="25"/>
        <v>0</v>
      </c>
      <c r="S24" s="4">
        <f t="shared" si="25"/>
        <v>0</v>
      </c>
      <c r="T24" s="4">
        <f t="shared" si="2"/>
        <v>149.166</v>
      </c>
      <c r="U24" s="4">
        <f t="shared" si="3"/>
        <v>149.166</v>
      </c>
      <c r="V24" s="4">
        <f t="shared" si="25"/>
        <v>0</v>
      </c>
      <c r="W24" s="4">
        <f t="shared" si="25"/>
        <v>0</v>
      </c>
      <c r="X24" s="4">
        <f t="shared" si="25"/>
        <v>0</v>
      </c>
      <c r="Y24" s="4">
        <f t="shared" si="25"/>
        <v>0</v>
      </c>
      <c r="Z24" s="4">
        <f t="shared" si="25"/>
        <v>0</v>
      </c>
      <c r="AA24" s="4">
        <f t="shared" si="25"/>
        <v>0</v>
      </c>
      <c r="AB24" s="4">
        <f t="shared" si="25"/>
        <v>0</v>
      </c>
      <c r="AC24" s="4">
        <f t="shared" si="25"/>
        <v>0</v>
      </c>
      <c r="AD24" s="4">
        <f t="shared" si="25"/>
        <v>0</v>
      </c>
      <c r="AE24" s="4">
        <f t="shared" si="25"/>
        <v>0</v>
      </c>
      <c r="AF24" s="4">
        <f t="shared" si="25"/>
        <v>0</v>
      </c>
      <c r="AG24" s="4">
        <f t="shared" si="25"/>
        <v>0</v>
      </c>
      <c r="AH24" s="4">
        <f t="shared" si="25"/>
        <v>0</v>
      </c>
      <c r="AI24" s="4">
        <f t="shared" si="4"/>
        <v>74.582999999999998</v>
      </c>
      <c r="AJ24" s="4">
        <f t="shared" si="25"/>
        <v>0</v>
      </c>
      <c r="AK24" s="4">
        <f t="shared" si="25"/>
        <v>0</v>
      </c>
      <c r="AL24" s="4">
        <f t="shared" si="25"/>
        <v>0</v>
      </c>
      <c r="AM24" s="4">
        <f>AM27</f>
        <v>74.582999999999998</v>
      </c>
      <c r="AN24" s="4">
        <f t="shared" si="25"/>
        <v>0</v>
      </c>
      <c r="AO24" s="4">
        <f t="shared" si="25"/>
        <v>0</v>
      </c>
      <c r="AP24" s="4">
        <f t="shared" si="25"/>
        <v>0</v>
      </c>
      <c r="AQ24" s="4">
        <f t="shared" si="25"/>
        <v>0</v>
      </c>
      <c r="AR24" s="4">
        <f t="shared" si="25"/>
        <v>0</v>
      </c>
      <c r="AS24" s="4">
        <f t="shared" si="5"/>
        <v>44.75</v>
      </c>
      <c r="AT24" s="4">
        <f t="shared" ref="AT24:BL24" si="26">AT25</f>
        <v>0</v>
      </c>
      <c r="AU24" s="4">
        <f t="shared" si="26"/>
        <v>0</v>
      </c>
      <c r="AV24" s="4">
        <f t="shared" si="26"/>
        <v>0</v>
      </c>
      <c r="AW24" s="4">
        <f>AW27</f>
        <v>44.75</v>
      </c>
      <c r="AX24" s="4">
        <f t="shared" si="26"/>
        <v>0</v>
      </c>
      <c r="AY24" s="4">
        <f t="shared" si="26"/>
        <v>0</v>
      </c>
      <c r="AZ24" s="4">
        <f t="shared" si="26"/>
        <v>0</v>
      </c>
      <c r="BA24" s="4">
        <f t="shared" si="26"/>
        <v>0</v>
      </c>
      <c r="BB24" s="4">
        <f t="shared" si="26"/>
        <v>0</v>
      </c>
      <c r="BC24" s="4">
        <f t="shared" si="26"/>
        <v>59.665999999999997</v>
      </c>
      <c r="BD24" s="4">
        <f t="shared" si="26"/>
        <v>0</v>
      </c>
      <c r="BE24" s="4">
        <f t="shared" si="26"/>
        <v>0</v>
      </c>
      <c r="BF24" s="4">
        <f t="shared" si="26"/>
        <v>0</v>
      </c>
      <c r="BG24" s="4">
        <f>BG27</f>
        <v>29.832999999999998</v>
      </c>
      <c r="BH24" s="4">
        <f t="shared" si="26"/>
        <v>0</v>
      </c>
      <c r="BI24" s="4">
        <f t="shared" si="26"/>
        <v>0</v>
      </c>
      <c r="BJ24" s="4">
        <f t="shared" si="26"/>
        <v>0</v>
      </c>
      <c r="BK24" s="4">
        <f t="shared" si="26"/>
        <v>0</v>
      </c>
      <c r="BL24" s="4">
        <f t="shared" si="26"/>
        <v>0</v>
      </c>
      <c r="BM24" s="4">
        <f t="shared" si="7"/>
        <v>149.166</v>
      </c>
      <c r="BN24" s="4">
        <f t="shared" ref="BN24:BP24" si="27">BN41</f>
        <v>0</v>
      </c>
      <c r="BO24" s="4">
        <f t="shared" si="27"/>
        <v>0</v>
      </c>
      <c r="BP24" s="4">
        <f t="shared" si="27"/>
        <v>0</v>
      </c>
      <c r="BQ24" s="4">
        <f t="shared" si="9"/>
        <v>149.166</v>
      </c>
      <c r="BR24" s="4">
        <v>0</v>
      </c>
      <c r="BS24" s="4">
        <v>0</v>
      </c>
      <c r="BT24" s="4">
        <v>0</v>
      </c>
      <c r="BU24" s="4">
        <v>0</v>
      </c>
      <c r="BV24" s="4">
        <v>0</v>
      </c>
      <c r="BW24" s="2"/>
    </row>
    <row r="25" spans="1:75" ht="71.25" customHeight="1">
      <c r="A25" s="31" t="s">
        <v>7</v>
      </c>
      <c r="B25" s="6" t="s">
        <v>89</v>
      </c>
      <c r="C25" s="2"/>
      <c r="D25" s="33"/>
      <c r="E25" s="2"/>
      <c r="F25" s="2"/>
      <c r="G25" s="2"/>
      <c r="H25" s="4"/>
      <c r="I25" s="4"/>
      <c r="J25" s="4"/>
      <c r="K25" s="4">
        <f t="shared" si="0"/>
        <v>0</v>
      </c>
      <c r="L25" s="4">
        <v>0</v>
      </c>
      <c r="M25" s="4"/>
      <c r="N25" s="4"/>
      <c r="O25" s="4">
        <f t="shared" ref="O25:AR25" si="28">SUM(O26:O31)</f>
        <v>0</v>
      </c>
      <c r="P25" s="4">
        <f t="shared" si="28"/>
        <v>0</v>
      </c>
      <c r="Q25" s="4">
        <f t="shared" si="28"/>
        <v>0</v>
      </c>
      <c r="R25" s="4">
        <f t="shared" si="28"/>
        <v>0</v>
      </c>
      <c r="S25" s="4">
        <f t="shared" si="28"/>
        <v>0</v>
      </c>
      <c r="T25" s="4">
        <f t="shared" si="2"/>
        <v>0</v>
      </c>
      <c r="U25" s="4">
        <f t="shared" si="3"/>
        <v>0</v>
      </c>
      <c r="V25" s="4">
        <f t="shared" si="28"/>
        <v>0</v>
      </c>
      <c r="W25" s="4">
        <f t="shared" si="28"/>
        <v>0</v>
      </c>
      <c r="X25" s="4">
        <f t="shared" si="28"/>
        <v>0</v>
      </c>
      <c r="Y25" s="4">
        <f t="shared" si="28"/>
        <v>0</v>
      </c>
      <c r="Z25" s="4">
        <f t="shared" si="28"/>
        <v>0</v>
      </c>
      <c r="AA25" s="4">
        <f t="shared" si="28"/>
        <v>0</v>
      </c>
      <c r="AB25" s="4">
        <f t="shared" si="28"/>
        <v>0</v>
      </c>
      <c r="AC25" s="4">
        <f t="shared" si="28"/>
        <v>0</v>
      </c>
      <c r="AD25" s="4">
        <f t="shared" si="28"/>
        <v>0</v>
      </c>
      <c r="AE25" s="4">
        <f t="shared" si="28"/>
        <v>0</v>
      </c>
      <c r="AF25" s="4">
        <f t="shared" si="28"/>
        <v>0</v>
      </c>
      <c r="AG25" s="4">
        <f t="shared" si="28"/>
        <v>0</v>
      </c>
      <c r="AH25" s="4">
        <f t="shared" si="28"/>
        <v>0</v>
      </c>
      <c r="AI25" s="4">
        <f t="shared" si="4"/>
        <v>0</v>
      </c>
      <c r="AJ25" s="4">
        <f t="shared" si="28"/>
        <v>0</v>
      </c>
      <c r="AK25" s="4">
        <f t="shared" si="28"/>
        <v>0</v>
      </c>
      <c r="AL25" s="4">
        <f t="shared" si="28"/>
        <v>0</v>
      </c>
      <c r="AM25" s="4">
        <v>0</v>
      </c>
      <c r="AN25" s="4">
        <f t="shared" si="28"/>
        <v>0</v>
      </c>
      <c r="AO25" s="4">
        <f t="shared" si="28"/>
        <v>0</v>
      </c>
      <c r="AP25" s="4">
        <f t="shared" si="28"/>
        <v>0</v>
      </c>
      <c r="AQ25" s="4">
        <f t="shared" si="28"/>
        <v>0</v>
      </c>
      <c r="AR25" s="4">
        <f t="shared" si="28"/>
        <v>0</v>
      </c>
      <c r="AS25" s="4">
        <f t="shared" si="5"/>
        <v>0</v>
      </c>
      <c r="AT25" s="4">
        <f t="shared" ref="AT25:BL25" si="29">SUM(AT26:AT31)</f>
        <v>0</v>
      </c>
      <c r="AU25" s="4">
        <f t="shared" si="29"/>
        <v>0</v>
      </c>
      <c r="AV25" s="4">
        <f t="shared" si="29"/>
        <v>0</v>
      </c>
      <c r="AW25" s="4">
        <v>0</v>
      </c>
      <c r="AX25" s="4">
        <f t="shared" si="29"/>
        <v>0</v>
      </c>
      <c r="AY25" s="4">
        <f t="shared" si="29"/>
        <v>0</v>
      </c>
      <c r="AZ25" s="4">
        <f t="shared" si="29"/>
        <v>0</v>
      </c>
      <c r="BA25" s="4">
        <f t="shared" si="29"/>
        <v>0</v>
      </c>
      <c r="BB25" s="4">
        <f t="shared" si="29"/>
        <v>0</v>
      </c>
      <c r="BC25" s="4">
        <f t="shared" si="29"/>
        <v>59.665999999999997</v>
      </c>
      <c r="BD25" s="4">
        <f t="shared" si="29"/>
        <v>0</v>
      </c>
      <c r="BE25" s="4">
        <f t="shared" si="29"/>
        <v>0</v>
      </c>
      <c r="BF25" s="4">
        <f t="shared" si="29"/>
        <v>0</v>
      </c>
      <c r="BG25" s="4">
        <v>0</v>
      </c>
      <c r="BH25" s="4">
        <f t="shared" si="29"/>
        <v>0</v>
      </c>
      <c r="BI25" s="4">
        <f t="shared" si="29"/>
        <v>0</v>
      </c>
      <c r="BJ25" s="4">
        <f t="shared" si="29"/>
        <v>0</v>
      </c>
      <c r="BK25" s="4">
        <f t="shared" si="29"/>
        <v>0</v>
      </c>
      <c r="BL25" s="4">
        <f t="shared" si="29"/>
        <v>0</v>
      </c>
      <c r="BM25" s="4">
        <f t="shared" si="7"/>
        <v>0</v>
      </c>
      <c r="BN25" s="4">
        <f t="shared" ref="BN25:BP25" si="30">BN42</f>
        <v>0</v>
      </c>
      <c r="BO25" s="4">
        <f t="shared" si="30"/>
        <v>0</v>
      </c>
      <c r="BP25" s="4">
        <f t="shared" si="30"/>
        <v>0</v>
      </c>
      <c r="BQ25" s="4">
        <f t="shared" si="9"/>
        <v>0</v>
      </c>
      <c r="BR25" s="4">
        <v>0</v>
      </c>
      <c r="BS25" s="4">
        <v>0</v>
      </c>
      <c r="BT25" s="4">
        <v>0</v>
      </c>
      <c r="BU25" s="4">
        <v>0</v>
      </c>
      <c r="BV25" s="4">
        <v>0</v>
      </c>
      <c r="BW25" s="2"/>
    </row>
    <row r="26" spans="1:75" ht="84.75" customHeight="1">
      <c r="A26" s="31" t="s">
        <v>94</v>
      </c>
      <c r="B26" s="6" t="s">
        <v>90</v>
      </c>
      <c r="C26" s="2"/>
      <c r="D26" s="2"/>
      <c r="E26" s="2"/>
      <c r="F26" s="2"/>
      <c r="G26" s="2"/>
      <c r="H26" s="4" t="s">
        <v>6</v>
      </c>
      <c r="I26" s="4"/>
      <c r="J26" s="1"/>
      <c r="K26" s="4">
        <f t="shared" si="0"/>
        <v>0</v>
      </c>
      <c r="L26" s="4">
        <v>0</v>
      </c>
      <c r="M26" s="2"/>
      <c r="N26" s="2">
        <v>0</v>
      </c>
      <c r="O26" s="4">
        <v>0</v>
      </c>
      <c r="P26" s="4">
        <f>I26</f>
        <v>0</v>
      </c>
      <c r="Q26" s="4">
        <v>0</v>
      </c>
      <c r="R26" s="4">
        <v>0</v>
      </c>
      <c r="S26" s="4">
        <v>0</v>
      </c>
      <c r="T26" s="4">
        <f t="shared" si="2"/>
        <v>0</v>
      </c>
      <c r="U26" s="4">
        <f t="shared" si="3"/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f t="shared" si="4"/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f t="shared" si="5"/>
        <v>0</v>
      </c>
      <c r="AT26" s="4">
        <v>0</v>
      </c>
      <c r="AU26" s="4">
        <v>0</v>
      </c>
      <c r="AV26" s="4">
        <v>0</v>
      </c>
      <c r="AW26" s="4">
        <v>0</v>
      </c>
      <c r="AX26" s="4">
        <f t="shared" ref="AX26:AX28" si="31">AY26+AZ26+BA26+BB26</f>
        <v>0</v>
      </c>
      <c r="AY26" s="4">
        <v>0</v>
      </c>
      <c r="AZ26" s="4">
        <v>0</v>
      </c>
      <c r="BA26" s="4">
        <v>0</v>
      </c>
      <c r="BB26" s="4">
        <v>0</v>
      </c>
      <c r="BC26" s="4">
        <f t="shared" ref="BC26:BC28" si="32">BD26+BE26+BF26+BG26</f>
        <v>0</v>
      </c>
      <c r="BD26" s="4">
        <v>0</v>
      </c>
      <c r="BE26" s="4">
        <v>0</v>
      </c>
      <c r="BF26" s="4">
        <v>0</v>
      </c>
      <c r="BG26" s="4">
        <v>0</v>
      </c>
      <c r="BH26" s="4">
        <f t="shared" ref="BH26:BH28" si="33">BI26+BJ26+BK26+BL26</f>
        <v>0</v>
      </c>
      <c r="BI26" s="4">
        <v>0</v>
      </c>
      <c r="BJ26" s="4">
        <v>0</v>
      </c>
      <c r="BK26" s="4">
        <v>0</v>
      </c>
      <c r="BL26" s="4">
        <v>0</v>
      </c>
      <c r="BM26" s="4">
        <f t="shared" si="7"/>
        <v>0</v>
      </c>
      <c r="BN26" s="4">
        <f t="shared" ref="BN26:BP26" si="34">BN43</f>
        <v>0</v>
      </c>
      <c r="BO26" s="4">
        <f t="shared" si="34"/>
        <v>0</v>
      </c>
      <c r="BP26" s="4">
        <f t="shared" si="34"/>
        <v>0</v>
      </c>
      <c r="BQ26" s="4">
        <f t="shared" si="9"/>
        <v>0</v>
      </c>
      <c r="BR26" s="4">
        <v>0</v>
      </c>
      <c r="BS26" s="4">
        <v>0</v>
      </c>
      <c r="BT26" s="4">
        <v>0</v>
      </c>
      <c r="BU26" s="4">
        <v>0</v>
      </c>
      <c r="BV26" s="4">
        <v>0</v>
      </c>
      <c r="BW26" s="2"/>
    </row>
    <row r="27" spans="1:75" ht="91.5" customHeight="1">
      <c r="A27" s="31" t="s">
        <v>95</v>
      </c>
      <c r="B27" s="6" t="s">
        <v>91</v>
      </c>
      <c r="C27" s="2"/>
      <c r="D27" s="2"/>
      <c r="E27" s="2"/>
      <c r="F27" s="2"/>
      <c r="G27" s="2"/>
      <c r="H27" s="4">
        <f>H28</f>
        <v>24.77840531561462</v>
      </c>
      <c r="I27" s="4">
        <f>I28</f>
        <v>149.166</v>
      </c>
      <c r="J27" s="1"/>
      <c r="K27" s="4">
        <f t="shared" si="0"/>
        <v>0</v>
      </c>
      <c r="L27" s="4">
        <v>0</v>
      </c>
      <c r="M27" s="1"/>
      <c r="N27" s="4">
        <f>N28</f>
        <v>149.166</v>
      </c>
      <c r="O27" s="4">
        <v>0</v>
      </c>
      <c r="P27" s="4">
        <v>0</v>
      </c>
      <c r="Q27" s="4">
        <v>0</v>
      </c>
      <c r="R27" s="4">
        <f>L27</f>
        <v>0</v>
      </c>
      <c r="S27" s="4">
        <v>0</v>
      </c>
      <c r="T27" s="4">
        <f t="shared" si="2"/>
        <v>149.166</v>
      </c>
      <c r="U27" s="4">
        <f t="shared" si="3"/>
        <v>149.166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f t="shared" si="4"/>
        <v>74.582999999999998</v>
      </c>
      <c r="AJ27" s="4">
        <v>0</v>
      </c>
      <c r="AK27" s="4">
        <v>0</v>
      </c>
      <c r="AL27" s="4">
        <v>0</v>
      </c>
      <c r="AM27" s="4">
        <f>AM28</f>
        <v>74.582999999999998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f t="shared" si="5"/>
        <v>44.75</v>
      </c>
      <c r="AT27" s="4">
        <v>0</v>
      </c>
      <c r="AU27" s="4">
        <v>0</v>
      </c>
      <c r="AV27" s="4">
        <v>0</v>
      </c>
      <c r="AW27" s="4">
        <f>AW28</f>
        <v>44.75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f t="shared" si="32"/>
        <v>29.832999999999998</v>
      </c>
      <c r="BD27" s="4">
        <v>0</v>
      </c>
      <c r="BE27" s="4">
        <v>0</v>
      </c>
      <c r="BF27" s="4">
        <v>0</v>
      </c>
      <c r="BG27" s="4">
        <f>BG28</f>
        <v>29.832999999999998</v>
      </c>
      <c r="BH27" s="4">
        <f t="shared" si="33"/>
        <v>0</v>
      </c>
      <c r="BI27" s="4">
        <v>0</v>
      </c>
      <c r="BJ27" s="4">
        <v>0</v>
      </c>
      <c r="BK27" s="4">
        <f>AV27-BA27</f>
        <v>0</v>
      </c>
      <c r="BL27" s="4">
        <v>0</v>
      </c>
      <c r="BM27" s="4">
        <f t="shared" si="7"/>
        <v>149.166</v>
      </c>
      <c r="BN27" s="4">
        <f t="shared" ref="BN27:BP27" si="35">BN44</f>
        <v>0</v>
      </c>
      <c r="BO27" s="4">
        <f t="shared" si="35"/>
        <v>0</v>
      </c>
      <c r="BP27" s="4">
        <f t="shared" si="35"/>
        <v>0</v>
      </c>
      <c r="BQ27" s="4">
        <f t="shared" si="9"/>
        <v>149.166</v>
      </c>
      <c r="BR27" s="4">
        <v>0</v>
      </c>
      <c r="BS27" s="4">
        <v>0</v>
      </c>
      <c r="BT27" s="4">
        <v>0</v>
      </c>
      <c r="BU27" s="4">
        <v>0</v>
      </c>
      <c r="BV27" s="4">
        <v>0</v>
      </c>
      <c r="BW27" s="2"/>
    </row>
    <row r="28" spans="1:75" ht="124.5" customHeight="1">
      <c r="A28" s="31" t="s">
        <v>96</v>
      </c>
      <c r="B28" s="6" t="s">
        <v>92</v>
      </c>
      <c r="C28" s="2" t="s">
        <v>93</v>
      </c>
      <c r="D28" s="26" t="s">
        <v>5</v>
      </c>
      <c r="E28" s="2">
        <v>2019</v>
      </c>
      <c r="F28" s="2">
        <v>2021</v>
      </c>
      <c r="G28" s="2">
        <v>0</v>
      </c>
      <c r="H28" s="4">
        <f>I28/6.02</f>
        <v>24.77840531561462</v>
      </c>
      <c r="I28" s="4">
        <v>149.166</v>
      </c>
      <c r="J28" s="32">
        <v>2017</v>
      </c>
      <c r="K28" s="4">
        <f t="shared" ref="K26:K28" si="36">L28/6.53</f>
        <v>0</v>
      </c>
      <c r="L28" s="4">
        <v>0</v>
      </c>
      <c r="M28" s="1"/>
      <c r="N28" s="4">
        <f>I28</f>
        <v>149.166</v>
      </c>
      <c r="O28" s="4">
        <v>0</v>
      </c>
      <c r="P28" s="4">
        <v>0</v>
      </c>
      <c r="Q28" s="4">
        <v>0</v>
      </c>
      <c r="R28" s="4">
        <f>L28</f>
        <v>0</v>
      </c>
      <c r="S28" s="4">
        <v>0</v>
      </c>
      <c r="T28" s="4">
        <f>N28</f>
        <v>149.166</v>
      </c>
      <c r="U28" s="4">
        <f>N28</f>
        <v>149.166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f>AM28</f>
        <v>74.582999999999998</v>
      </c>
      <c r="AJ28" s="4">
        <v>0</v>
      </c>
      <c r="AK28" s="4">
        <v>0</v>
      </c>
      <c r="AL28" s="4">
        <v>0</v>
      </c>
      <c r="AM28" s="4">
        <v>74.582999999999998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f>AW28</f>
        <v>44.75</v>
      </c>
      <c r="AT28" s="4">
        <v>0</v>
      </c>
      <c r="AU28" s="4">
        <v>0</v>
      </c>
      <c r="AV28" s="4">
        <v>0</v>
      </c>
      <c r="AW28" s="4">
        <v>44.75</v>
      </c>
      <c r="AX28" s="4">
        <f t="shared" si="31"/>
        <v>0</v>
      </c>
      <c r="AY28" s="4">
        <v>0</v>
      </c>
      <c r="AZ28" s="4">
        <v>0</v>
      </c>
      <c r="BA28" s="4">
        <v>0</v>
      </c>
      <c r="BB28" s="4">
        <v>0</v>
      </c>
      <c r="BC28" s="4">
        <f t="shared" si="32"/>
        <v>29.832999999999998</v>
      </c>
      <c r="BD28" s="4">
        <v>0</v>
      </c>
      <c r="BE28" s="4">
        <v>0</v>
      </c>
      <c r="BF28" s="35">
        <v>0</v>
      </c>
      <c r="BG28" s="4">
        <v>29.832999999999998</v>
      </c>
      <c r="BH28" s="4">
        <f t="shared" si="33"/>
        <v>0</v>
      </c>
      <c r="BI28" s="4">
        <v>0</v>
      </c>
      <c r="BJ28" s="4">
        <v>0</v>
      </c>
      <c r="BK28" s="4">
        <v>0</v>
      </c>
      <c r="BL28" s="4">
        <v>0</v>
      </c>
      <c r="BM28" s="4">
        <f>BQ28</f>
        <v>149.166</v>
      </c>
      <c r="BN28" s="4">
        <f t="shared" ref="BN28:BP28" si="37">BN45</f>
        <v>0</v>
      </c>
      <c r="BO28" s="4">
        <f t="shared" si="37"/>
        <v>0</v>
      </c>
      <c r="BP28" s="4">
        <f t="shared" si="37"/>
        <v>0</v>
      </c>
      <c r="BQ28" s="4">
        <f>T28</f>
        <v>149.166</v>
      </c>
      <c r="BR28" s="4">
        <v>0</v>
      </c>
      <c r="BS28" s="4">
        <v>0</v>
      </c>
      <c r="BT28" s="4">
        <v>0</v>
      </c>
      <c r="BU28" s="4">
        <v>0</v>
      </c>
      <c r="BV28" s="4">
        <v>0</v>
      </c>
      <c r="BW28" s="2"/>
    </row>
    <row r="29" spans="1:75" ht="88.5" hidden="1" customHeight="1">
      <c r="A29" s="31"/>
      <c r="B29" s="6"/>
      <c r="C29" s="2"/>
      <c r="D29" s="2"/>
      <c r="E29" s="2"/>
      <c r="F29" s="2"/>
      <c r="G29" s="2"/>
      <c r="H29" s="4"/>
      <c r="I29" s="4"/>
      <c r="J29" s="1"/>
      <c r="K29" s="4"/>
      <c r="L29" s="4"/>
      <c r="M29" s="2"/>
      <c r="N29" s="2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3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"/>
    </row>
    <row r="30" spans="1:75" ht="113.25" hidden="1" customHeight="1">
      <c r="A30" s="34"/>
      <c r="B30" s="6"/>
      <c r="C30" s="2"/>
      <c r="D30" s="2"/>
      <c r="E30" s="2"/>
      <c r="F30" s="2"/>
      <c r="G30" s="2"/>
      <c r="H30" s="4"/>
      <c r="I30" s="4"/>
      <c r="J30" s="1"/>
      <c r="K30" s="4"/>
      <c r="L30" s="4"/>
      <c r="M30" s="2"/>
      <c r="N30" s="2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3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"/>
    </row>
    <row r="31" spans="1:75" ht="66" hidden="1" customHeight="1">
      <c r="A31" s="31"/>
      <c r="B31" s="6"/>
      <c r="C31" s="2"/>
      <c r="D31" s="2"/>
      <c r="E31" s="2"/>
      <c r="F31" s="2"/>
      <c r="G31" s="2"/>
      <c r="H31" s="4"/>
      <c r="I31" s="4"/>
      <c r="J31" s="1"/>
      <c r="K31" s="4"/>
      <c r="L31" s="4"/>
      <c r="M31" s="2"/>
      <c r="N31" s="2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36"/>
      <c r="BD31" s="4"/>
      <c r="BE31" s="4"/>
      <c r="BF31" s="3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"/>
    </row>
    <row r="32" spans="1:75" ht="31.5">
      <c r="A32" s="31" t="s">
        <v>97</v>
      </c>
      <c r="B32" s="7" t="s">
        <v>4</v>
      </c>
      <c r="C32" s="2"/>
      <c r="D32" s="2"/>
      <c r="E32" s="2"/>
      <c r="F32" s="2"/>
      <c r="G32" s="2"/>
      <c r="H32" s="4">
        <f t="shared" ref="H32:AM32" si="38">H33</f>
        <v>0</v>
      </c>
      <c r="I32" s="4">
        <f t="shared" si="38"/>
        <v>0</v>
      </c>
      <c r="J32" s="4">
        <f t="shared" si="38"/>
        <v>0</v>
      </c>
      <c r="K32" s="4">
        <f t="shared" si="38"/>
        <v>0</v>
      </c>
      <c r="L32" s="4">
        <f t="shared" si="38"/>
        <v>0</v>
      </c>
      <c r="M32" s="4">
        <f t="shared" si="38"/>
        <v>0</v>
      </c>
      <c r="N32" s="4">
        <f t="shared" si="38"/>
        <v>0</v>
      </c>
      <c r="O32" s="4">
        <f t="shared" si="38"/>
        <v>0</v>
      </c>
      <c r="P32" s="4">
        <f t="shared" si="38"/>
        <v>0</v>
      </c>
      <c r="Q32" s="4">
        <f t="shared" si="38"/>
        <v>0</v>
      </c>
      <c r="R32" s="4">
        <f t="shared" si="38"/>
        <v>0</v>
      </c>
      <c r="S32" s="4">
        <f t="shared" si="38"/>
        <v>0</v>
      </c>
      <c r="T32" s="4">
        <f t="shared" si="38"/>
        <v>0</v>
      </c>
      <c r="U32" s="4">
        <f t="shared" si="38"/>
        <v>0</v>
      </c>
      <c r="V32" s="4">
        <f t="shared" si="38"/>
        <v>0</v>
      </c>
      <c r="W32" s="4">
        <f t="shared" si="38"/>
        <v>0</v>
      </c>
      <c r="X32" s="4">
        <f t="shared" si="38"/>
        <v>0</v>
      </c>
      <c r="Y32" s="4">
        <f t="shared" si="38"/>
        <v>0</v>
      </c>
      <c r="Z32" s="4">
        <f t="shared" si="38"/>
        <v>0</v>
      </c>
      <c r="AA32" s="4">
        <f t="shared" si="38"/>
        <v>0</v>
      </c>
      <c r="AB32" s="4">
        <f t="shared" si="38"/>
        <v>0</v>
      </c>
      <c r="AC32" s="4">
        <f t="shared" si="38"/>
        <v>0</v>
      </c>
      <c r="AD32" s="4">
        <f t="shared" si="38"/>
        <v>0</v>
      </c>
      <c r="AE32" s="4">
        <f t="shared" si="38"/>
        <v>0</v>
      </c>
      <c r="AF32" s="4">
        <f t="shared" si="38"/>
        <v>0</v>
      </c>
      <c r="AG32" s="4">
        <f t="shared" si="38"/>
        <v>0</v>
      </c>
      <c r="AH32" s="4">
        <f t="shared" si="38"/>
        <v>0</v>
      </c>
      <c r="AI32" s="4">
        <f t="shared" si="38"/>
        <v>0</v>
      </c>
      <c r="AJ32" s="4">
        <f t="shared" si="38"/>
        <v>0</v>
      </c>
      <c r="AK32" s="4">
        <f t="shared" si="38"/>
        <v>0</v>
      </c>
      <c r="AL32" s="4">
        <f t="shared" si="38"/>
        <v>0</v>
      </c>
      <c r="AM32" s="4">
        <f t="shared" si="38"/>
        <v>0</v>
      </c>
      <c r="AN32" s="4">
        <f t="shared" ref="AN32:BL32" si="39">AN33</f>
        <v>0</v>
      </c>
      <c r="AO32" s="4">
        <f t="shared" si="39"/>
        <v>0</v>
      </c>
      <c r="AP32" s="4">
        <f t="shared" si="39"/>
        <v>0</v>
      </c>
      <c r="AQ32" s="4">
        <f t="shared" si="39"/>
        <v>0</v>
      </c>
      <c r="AR32" s="4">
        <f t="shared" si="39"/>
        <v>0</v>
      </c>
      <c r="AS32" s="4">
        <f t="shared" si="39"/>
        <v>0</v>
      </c>
      <c r="AT32" s="4">
        <f t="shared" si="39"/>
        <v>0</v>
      </c>
      <c r="AU32" s="4">
        <f t="shared" si="39"/>
        <v>0</v>
      </c>
      <c r="AV32" s="4">
        <f t="shared" si="39"/>
        <v>0</v>
      </c>
      <c r="AW32" s="4">
        <f t="shared" si="39"/>
        <v>0</v>
      </c>
      <c r="AX32" s="4">
        <f t="shared" si="39"/>
        <v>0</v>
      </c>
      <c r="AY32" s="4">
        <f t="shared" si="39"/>
        <v>0</v>
      </c>
      <c r="AZ32" s="4">
        <f t="shared" si="39"/>
        <v>0</v>
      </c>
      <c r="BA32" s="4">
        <f t="shared" si="39"/>
        <v>0</v>
      </c>
      <c r="BB32" s="4">
        <f t="shared" si="39"/>
        <v>0</v>
      </c>
      <c r="BC32" s="4">
        <f t="shared" si="39"/>
        <v>0</v>
      </c>
      <c r="BD32" s="4">
        <f t="shared" si="39"/>
        <v>0</v>
      </c>
      <c r="BE32" s="4">
        <f t="shared" si="39"/>
        <v>0</v>
      </c>
      <c r="BF32" s="4">
        <f t="shared" si="39"/>
        <v>0</v>
      </c>
      <c r="BG32" s="4">
        <f t="shared" si="39"/>
        <v>0</v>
      </c>
      <c r="BH32" s="4">
        <f t="shared" si="39"/>
        <v>0</v>
      </c>
      <c r="BI32" s="4">
        <f t="shared" si="39"/>
        <v>0</v>
      </c>
      <c r="BJ32" s="4">
        <f t="shared" si="39"/>
        <v>0</v>
      </c>
      <c r="BK32" s="4">
        <f t="shared" si="39"/>
        <v>0</v>
      </c>
      <c r="BL32" s="4">
        <f t="shared" si="39"/>
        <v>0</v>
      </c>
      <c r="BM32" s="4">
        <f t="shared" ref="BM32:BV32" si="40">BM33</f>
        <v>0</v>
      </c>
      <c r="BN32" s="4">
        <f t="shared" si="40"/>
        <v>0</v>
      </c>
      <c r="BO32" s="4">
        <f t="shared" si="40"/>
        <v>0</v>
      </c>
      <c r="BP32" s="4">
        <f t="shared" si="40"/>
        <v>0</v>
      </c>
      <c r="BQ32" s="4">
        <f t="shared" si="40"/>
        <v>0</v>
      </c>
      <c r="BR32" s="4">
        <f t="shared" si="40"/>
        <v>0</v>
      </c>
      <c r="BS32" s="4">
        <f t="shared" si="40"/>
        <v>0</v>
      </c>
      <c r="BT32" s="4">
        <f t="shared" si="40"/>
        <v>0</v>
      </c>
      <c r="BU32" s="4">
        <f t="shared" si="40"/>
        <v>0</v>
      </c>
      <c r="BV32" s="4">
        <f t="shared" si="40"/>
        <v>0</v>
      </c>
      <c r="BW32" s="2"/>
    </row>
    <row r="33" spans="1:75" hidden="1">
      <c r="A33" s="31"/>
      <c r="B33" s="2"/>
      <c r="C33" s="2"/>
      <c r="D33" s="2"/>
      <c r="E33" s="2"/>
      <c r="F33" s="2"/>
      <c r="G33" s="2"/>
      <c r="H33" s="4">
        <f>SUM(H34:H37)</f>
        <v>0</v>
      </c>
      <c r="I33" s="4">
        <f>SUM(I34:I37)</f>
        <v>0</v>
      </c>
      <c r="J33" s="4"/>
      <c r="K33" s="4">
        <f t="shared" ref="K33:AP33" si="41">SUM(K34:K37)</f>
        <v>0</v>
      </c>
      <c r="L33" s="4">
        <f t="shared" si="41"/>
        <v>0</v>
      </c>
      <c r="M33" s="4">
        <f t="shared" si="41"/>
        <v>0</v>
      </c>
      <c r="N33" s="4">
        <f t="shared" si="41"/>
        <v>0</v>
      </c>
      <c r="O33" s="4">
        <f t="shared" si="41"/>
        <v>0</v>
      </c>
      <c r="P33" s="4">
        <f t="shared" si="41"/>
        <v>0</v>
      </c>
      <c r="Q33" s="4">
        <f t="shared" si="41"/>
        <v>0</v>
      </c>
      <c r="R33" s="4">
        <f t="shared" si="41"/>
        <v>0</v>
      </c>
      <c r="S33" s="4">
        <f t="shared" si="41"/>
        <v>0</v>
      </c>
      <c r="T33" s="4">
        <f t="shared" si="41"/>
        <v>0</v>
      </c>
      <c r="U33" s="4">
        <f t="shared" si="41"/>
        <v>0</v>
      </c>
      <c r="V33" s="4">
        <f t="shared" si="41"/>
        <v>0</v>
      </c>
      <c r="W33" s="4">
        <f t="shared" si="41"/>
        <v>0</v>
      </c>
      <c r="X33" s="4">
        <f t="shared" si="41"/>
        <v>0</v>
      </c>
      <c r="Y33" s="4">
        <f t="shared" si="41"/>
        <v>0</v>
      </c>
      <c r="Z33" s="4">
        <f t="shared" si="41"/>
        <v>0</v>
      </c>
      <c r="AA33" s="4">
        <f t="shared" si="41"/>
        <v>0</v>
      </c>
      <c r="AB33" s="4">
        <f t="shared" si="41"/>
        <v>0</v>
      </c>
      <c r="AC33" s="4">
        <f t="shared" si="41"/>
        <v>0</v>
      </c>
      <c r="AD33" s="4">
        <f t="shared" si="41"/>
        <v>0</v>
      </c>
      <c r="AE33" s="4">
        <f t="shared" si="41"/>
        <v>0</v>
      </c>
      <c r="AF33" s="4">
        <f t="shared" si="41"/>
        <v>0</v>
      </c>
      <c r="AG33" s="4">
        <f t="shared" si="41"/>
        <v>0</v>
      </c>
      <c r="AH33" s="4">
        <f t="shared" si="41"/>
        <v>0</v>
      </c>
      <c r="AI33" s="4">
        <f t="shared" si="41"/>
        <v>0</v>
      </c>
      <c r="AJ33" s="4">
        <f t="shared" si="41"/>
        <v>0</v>
      </c>
      <c r="AK33" s="4">
        <f t="shared" si="41"/>
        <v>0</v>
      </c>
      <c r="AL33" s="4">
        <f t="shared" si="41"/>
        <v>0</v>
      </c>
      <c r="AM33" s="4">
        <f t="shared" si="41"/>
        <v>0</v>
      </c>
      <c r="AN33" s="4">
        <f t="shared" si="41"/>
        <v>0</v>
      </c>
      <c r="AO33" s="4">
        <f t="shared" si="41"/>
        <v>0</v>
      </c>
      <c r="AP33" s="4">
        <f t="shared" si="41"/>
        <v>0</v>
      </c>
      <c r="AQ33" s="4">
        <f t="shared" ref="AQ33:BV33" si="42">SUM(AQ34:AQ37)</f>
        <v>0</v>
      </c>
      <c r="AR33" s="4">
        <f t="shared" si="42"/>
        <v>0</v>
      </c>
      <c r="AS33" s="4">
        <f t="shared" si="42"/>
        <v>0</v>
      </c>
      <c r="AT33" s="4">
        <f t="shared" si="42"/>
        <v>0</v>
      </c>
      <c r="AU33" s="4">
        <f t="shared" si="42"/>
        <v>0</v>
      </c>
      <c r="AV33" s="4">
        <f t="shared" si="42"/>
        <v>0</v>
      </c>
      <c r="AW33" s="4">
        <f t="shared" si="42"/>
        <v>0</v>
      </c>
      <c r="AX33" s="4">
        <f t="shared" si="42"/>
        <v>0</v>
      </c>
      <c r="AY33" s="4">
        <f t="shared" si="42"/>
        <v>0</v>
      </c>
      <c r="AZ33" s="4">
        <f t="shared" si="42"/>
        <v>0</v>
      </c>
      <c r="BA33" s="4">
        <f t="shared" si="42"/>
        <v>0</v>
      </c>
      <c r="BB33" s="4">
        <f t="shared" si="42"/>
        <v>0</v>
      </c>
      <c r="BC33" s="4">
        <f t="shared" si="42"/>
        <v>0</v>
      </c>
      <c r="BD33" s="4">
        <f t="shared" si="42"/>
        <v>0</v>
      </c>
      <c r="BE33" s="4">
        <f t="shared" si="42"/>
        <v>0</v>
      </c>
      <c r="BF33" s="4">
        <f t="shared" si="42"/>
        <v>0</v>
      </c>
      <c r="BG33" s="4">
        <f t="shared" si="42"/>
        <v>0</v>
      </c>
      <c r="BH33" s="4">
        <f t="shared" si="42"/>
        <v>0</v>
      </c>
      <c r="BI33" s="4">
        <f t="shared" si="42"/>
        <v>0</v>
      </c>
      <c r="BJ33" s="4">
        <f t="shared" si="42"/>
        <v>0</v>
      </c>
      <c r="BK33" s="4">
        <f t="shared" si="42"/>
        <v>0</v>
      </c>
      <c r="BL33" s="4">
        <f t="shared" si="42"/>
        <v>0</v>
      </c>
      <c r="BM33" s="4">
        <f t="shared" si="42"/>
        <v>0</v>
      </c>
      <c r="BN33" s="4">
        <f t="shared" si="42"/>
        <v>0</v>
      </c>
      <c r="BO33" s="4">
        <f t="shared" si="42"/>
        <v>0</v>
      </c>
      <c r="BP33" s="4">
        <f t="shared" si="42"/>
        <v>0</v>
      </c>
      <c r="BQ33" s="4">
        <f t="shared" si="42"/>
        <v>0</v>
      </c>
      <c r="BR33" s="4">
        <f t="shared" si="42"/>
        <v>0</v>
      </c>
      <c r="BS33" s="4">
        <f t="shared" si="42"/>
        <v>0</v>
      </c>
      <c r="BT33" s="4">
        <f t="shared" si="42"/>
        <v>0</v>
      </c>
      <c r="BU33" s="4">
        <f t="shared" si="42"/>
        <v>0</v>
      </c>
      <c r="BV33" s="4">
        <f t="shared" si="42"/>
        <v>0</v>
      </c>
      <c r="BW33" s="2"/>
    </row>
    <row r="34" spans="1:75" hidden="1">
      <c r="A34" s="31"/>
      <c r="B34" s="2"/>
      <c r="C34" s="2"/>
      <c r="D34" s="30"/>
      <c r="E34" s="2"/>
      <c r="F34" s="2"/>
      <c r="G34" s="2"/>
      <c r="H34" s="4"/>
      <c r="I34" s="4"/>
      <c r="J34" s="1"/>
      <c r="K34" s="4"/>
      <c r="L34" s="4"/>
      <c r="M34" s="2"/>
      <c r="N34" s="2"/>
      <c r="O34" s="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"/>
    </row>
    <row r="35" spans="1:75" hidden="1">
      <c r="A35" s="31"/>
      <c r="B35" s="2"/>
      <c r="C35" s="2"/>
      <c r="D35" s="2"/>
      <c r="E35" s="2"/>
      <c r="F35" s="2"/>
      <c r="G35" s="2"/>
      <c r="H35" s="4"/>
      <c r="I35" s="4"/>
      <c r="J35" s="1"/>
      <c r="K35" s="4"/>
      <c r="L35" s="4"/>
      <c r="M35" s="2"/>
      <c r="N35" s="2"/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36"/>
      <c r="BD35" s="4"/>
      <c r="BE35" s="4"/>
      <c r="BF35" s="3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"/>
    </row>
    <row r="36" spans="1:75" hidden="1">
      <c r="A36" s="31"/>
      <c r="B36" s="2"/>
      <c r="C36" s="2"/>
      <c r="D36" s="2"/>
      <c r="E36" s="2"/>
      <c r="F36" s="2"/>
      <c r="G36" s="2"/>
      <c r="H36" s="4"/>
      <c r="I36" s="4"/>
      <c r="J36" s="1"/>
      <c r="K36" s="4"/>
      <c r="L36" s="4"/>
      <c r="M36" s="2"/>
      <c r="N36" s="2"/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36"/>
      <c r="BD36" s="4"/>
      <c r="BE36" s="4"/>
      <c r="BF36" s="3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"/>
    </row>
    <row r="37" spans="1:75" hidden="1">
      <c r="A37" s="31"/>
      <c r="B37" s="2"/>
      <c r="C37" s="2"/>
      <c r="D37" s="2"/>
      <c r="E37" s="2"/>
      <c r="F37" s="2"/>
      <c r="G37" s="2"/>
      <c r="H37" s="4"/>
      <c r="I37" s="4"/>
      <c r="J37" s="1"/>
      <c r="K37" s="4"/>
      <c r="L37" s="4"/>
      <c r="M37" s="2"/>
      <c r="N37" s="2"/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36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"/>
    </row>
    <row r="38" spans="1:75" ht="39" hidden="1" customHeight="1">
      <c r="A38" s="31"/>
      <c r="B38" s="2"/>
      <c r="C38" s="2"/>
      <c r="D38" s="33"/>
      <c r="E38" s="2"/>
      <c r="F38" s="2"/>
      <c r="G38" s="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"/>
    </row>
    <row r="39" spans="1:75" hidden="1">
      <c r="A39" s="31"/>
      <c r="B39" s="2"/>
      <c r="C39" s="2"/>
      <c r="D39" s="2"/>
      <c r="E39" s="2"/>
      <c r="F39" s="2"/>
      <c r="G39" s="2"/>
      <c r="H39" s="4"/>
      <c r="I39" s="4"/>
      <c r="J39" s="1"/>
      <c r="K39" s="4"/>
      <c r="L39" s="4"/>
      <c r="M39" s="2"/>
      <c r="N39" s="2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30"/>
      <c r="AY39" s="4"/>
      <c r="AZ39" s="4"/>
      <c r="BA39" s="4"/>
      <c r="BB39" s="4"/>
      <c r="BC39" s="36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2"/>
    </row>
    <row r="41" spans="1:75" ht="55.5" customHeight="1">
      <c r="A41" s="46" t="s">
        <v>3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37"/>
      <c r="R41" s="37"/>
      <c r="S41" s="37"/>
      <c r="T41" s="37"/>
      <c r="U41" s="37"/>
    </row>
    <row r="42" spans="1:75" ht="40.5" customHeight="1">
      <c r="A42" s="55" t="s">
        <v>2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38"/>
      <c r="R42" s="38"/>
      <c r="S42" s="38"/>
      <c r="T42" s="38"/>
      <c r="U42" s="38"/>
    </row>
    <row r="43" spans="1:75" ht="57.75" customHeight="1">
      <c r="A43" s="55" t="s">
        <v>1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38"/>
      <c r="R43" s="38"/>
      <c r="S43" s="38"/>
      <c r="T43" s="38"/>
      <c r="U43" s="38"/>
    </row>
    <row r="44" spans="1:75" ht="37.5" customHeight="1">
      <c r="A44" s="55" t="s">
        <v>0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38"/>
      <c r="R44" s="38"/>
      <c r="S44" s="38"/>
      <c r="T44" s="38"/>
      <c r="U44" s="38"/>
    </row>
    <row r="45" spans="1:7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38"/>
      <c r="R45" s="38"/>
      <c r="S45" s="38"/>
      <c r="T45" s="38"/>
      <c r="U45" s="38"/>
      <c r="V45" s="37"/>
    </row>
    <row r="46" spans="1:7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</row>
    <row r="47" spans="1:75" s="39" customFormat="1">
      <c r="B47" s="45" t="s">
        <v>99</v>
      </c>
      <c r="C47" s="45"/>
      <c r="D47" s="45"/>
      <c r="F47" s="40" t="s">
        <v>100</v>
      </c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2"/>
      <c r="T47" s="41"/>
      <c r="U47" s="41"/>
    </row>
    <row r="48" spans="1:75" s="39" customFormat="1" ht="1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2"/>
      <c r="T48" s="41"/>
      <c r="U48" s="41"/>
    </row>
    <row r="49" spans="2:21" s="39" customFormat="1" ht="15"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2"/>
      <c r="T49" s="41"/>
      <c r="U49" s="41"/>
    </row>
    <row r="50" spans="2:21" s="39" customFormat="1" ht="15"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2"/>
      <c r="T50" s="41"/>
      <c r="U50" s="41"/>
    </row>
    <row r="51" spans="2:21" s="39" customFormat="1">
      <c r="B51" s="43"/>
      <c r="C51" s="43"/>
      <c r="D51" s="44"/>
      <c r="E51" s="44"/>
      <c r="F51" s="44"/>
      <c r="G51" s="44"/>
      <c r="H51" s="44"/>
      <c r="I51" s="44"/>
      <c r="J51" s="44"/>
      <c r="K51" s="44"/>
      <c r="L51" s="41"/>
      <c r="M51" s="41"/>
      <c r="N51" s="41"/>
      <c r="O51" s="41"/>
      <c r="P51" s="41"/>
      <c r="Q51" s="41"/>
      <c r="R51" s="41"/>
      <c r="S51" s="42"/>
      <c r="T51" s="41"/>
      <c r="U51" s="41"/>
    </row>
  </sheetData>
  <autoFilter ref="A17:BW39"/>
  <mergeCells count="42">
    <mergeCell ref="A12:AH12"/>
    <mergeCell ref="AD15:AH15"/>
    <mergeCell ref="V14:X15"/>
    <mergeCell ref="T14:U15"/>
    <mergeCell ref="AI14:BV14"/>
    <mergeCell ref="Y14:AH14"/>
    <mergeCell ref="H14:M14"/>
    <mergeCell ref="H15:J15"/>
    <mergeCell ref="Y15:AC15"/>
    <mergeCell ref="AN15:AR15"/>
    <mergeCell ref="BC15:BG15"/>
    <mergeCell ref="BH15:BL15"/>
    <mergeCell ref="AS15:AW15"/>
    <mergeCell ref="BW14:BW16"/>
    <mergeCell ref="C14:C16"/>
    <mergeCell ref="A14:A16"/>
    <mergeCell ref="N14:N16"/>
    <mergeCell ref="E14:E16"/>
    <mergeCell ref="BR15:BV15"/>
    <mergeCell ref="AX15:BB15"/>
    <mergeCell ref="B14:B16"/>
    <mergeCell ref="D14:D16"/>
    <mergeCell ref="BM15:BQ15"/>
    <mergeCell ref="AI15:AM15"/>
    <mergeCell ref="R15:S15"/>
    <mergeCell ref="A4:AH4"/>
    <mergeCell ref="A6:AH6"/>
    <mergeCell ref="A7:AH7"/>
    <mergeCell ref="A9:AG9"/>
    <mergeCell ref="A11:AH11"/>
    <mergeCell ref="B47:D47"/>
    <mergeCell ref="A41:P41"/>
    <mergeCell ref="F14:G15"/>
    <mergeCell ref="K15:M15"/>
    <mergeCell ref="P15:Q15"/>
    <mergeCell ref="A46:P46"/>
    <mergeCell ref="P14:S14"/>
    <mergeCell ref="O14:O16"/>
    <mergeCell ref="A42:P42"/>
    <mergeCell ref="A43:P43"/>
    <mergeCell ref="A44:P44"/>
    <mergeCell ref="A45:P4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2018-02-27T09:53:07Z</dcterms:created>
  <dcterms:modified xsi:type="dcterms:W3CDTF">2018-04-20T15:30:17Z</dcterms:modified>
</cp:coreProperties>
</file>